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fileserver2020\Condivisioni\GareProcedure.LM\P.I. 2025-2027\"/>
    </mc:Choice>
  </mc:AlternateContent>
  <xr:revisionPtr revIDLastSave="0" documentId="13_ncr:1_{85833F3B-02FD-4A3C-BF87-7E828141BE11}" xr6:coauthVersionLast="47" xr6:coauthVersionMax="47" xr10:uidLastSave="{00000000-0000-0000-0000-000000000000}"/>
  <bookViews>
    <workbookView xWindow="-108" yWindow="-108" windowWidth="23256" windowHeight="12576" tabRatio="687" activeTab="1" xr2:uid="{00000000-000D-0000-FFFF-FFFF00000000}"/>
  </bookViews>
  <sheets>
    <sheet name="Scheda Infrastrutture" sheetId="18" r:id="rId1"/>
    <sheet name="Scheda GFE" sheetId="17" r:id="rId2"/>
    <sheet name="Piano alienazioni" sheetId="5" r:id="rId3"/>
    <sheet name="Istruz Scheda Infrastrutture" sheetId="19" r:id="rId4"/>
    <sheet name="Istruzioni Scheda GFE" sheetId="20" r:id="rId5"/>
    <sheet name="Per convalida" sheetId="13" state="hidden" r:id="rId6"/>
  </sheets>
  <externalReferences>
    <externalReference r:id="rId7"/>
  </externalReferences>
  <definedNames>
    <definedName name="_xlnm._FilterDatabase" localSheetId="1" hidden="1">'Scheda GFE'!$A$1:$AH$166</definedName>
    <definedName name="_xlnm._FilterDatabase" localSheetId="0" hidden="1">'Scheda Infrastrutture'!$A$1:$AM$260</definedName>
    <definedName name="_xlnm.Print_Area" localSheetId="3">'Istruz Scheda Infrastrutture'!$A$3:$C$43</definedName>
    <definedName name="Beni_economali">'Per convalida'!$G$2:$G$5</definedName>
    <definedName name="biomedico">'Per convalida'!$E$2:$E$5</definedName>
    <definedName name="economali">'Per convalida'!$G$2:$G$5</definedName>
    <definedName name="informatiche">'Per convalida'!$H$2:$H$14</definedName>
    <definedName name="Lavori">'Per convalida'!$D$2:$D$13</definedName>
    <definedName name="Macroarea" localSheetId="3">'[1]Per convalida'!$C$2:$C$5</definedName>
    <definedName name="Macroarea" localSheetId="4">'[1]Per convalida'!$C$2:$C$5</definedName>
    <definedName name="Macroarea">'Per convalida'!$C$2:$C$5</definedName>
    <definedName name="Priorità">'Per convalida'!$J$2:$J$51</definedName>
    <definedName name="Scheda_3">'Per convalida'!$J$2:$J$51</definedName>
    <definedName name="Tecnologie_biomediche">'Per convalida'!$E$2:$E$5</definedName>
    <definedName name="Tecnologie_informatiche">'Per convalida'!$H$2:$H$14</definedName>
    <definedName name="tipologia" localSheetId="3">'[1]Per convalida'!$F$2:$F$3</definedName>
    <definedName name="tipologia" localSheetId="4">'[1]Per convalida'!$F$2:$F$3</definedName>
    <definedName name="tipologia">'Per convalida'!$F$2:$F$3</definedName>
    <definedName name="_xlnm.Print_Titles" localSheetId="4">'Istruzioni Scheda GFE'!$6:$6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7" l="1"/>
  <c r="T15" i="17"/>
  <c r="H11" i="17"/>
  <c r="F11" i="17"/>
  <c r="E11" i="17"/>
  <c r="D11" i="17"/>
  <c r="C11" i="17"/>
  <c r="B11" i="17"/>
  <c r="A11" i="17"/>
  <c r="AL11" i="18"/>
  <c r="AG11" i="18"/>
  <c r="AL14" i="18"/>
  <c r="AG14" i="18"/>
  <c r="AL15" i="18"/>
  <c r="AG15" i="18"/>
  <c r="AL13" i="18"/>
  <c r="AG13" i="18"/>
  <c r="AL10" i="18"/>
  <c r="AG10" i="18"/>
  <c r="AL6" i="18"/>
  <c r="AG6" i="18"/>
  <c r="AL20" i="18"/>
  <c r="AG20" i="18"/>
  <c r="AL2" i="18"/>
  <c r="AG2" i="18"/>
  <c r="H3" i="17"/>
  <c r="I3" i="17"/>
  <c r="J3" i="17"/>
  <c r="L3" i="17"/>
  <c r="AD3" i="17"/>
  <c r="H4" i="17"/>
  <c r="I4" i="17"/>
  <c r="J4" i="17"/>
  <c r="L4" i="17"/>
  <c r="AD4" i="17"/>
  <c r="H5" i="17"/>
  <c r="I5" i="17"/>
  <c r="J5" i="17"/>
  <c r="L5" i="17"/>
  <c r="AD5" i="17"/>
  <c r="I6" i="17"/>
  <c r="J6" i="17"/>
  <c r="H6" i="17"/>
  <c r="L6" i="17"/>
  <c r="H7" i="17"/>
  <c r="I7" i="17"/>
  <c r="J7" i="17"/>
  <c r="L7" i="17"/>
  <c r="AD7" i="17"/>
  <c r="H8" i="17"/>
  <c r="I8" i="17"/>
  <c r="J8" i="17"/>
  <c r="L8" i="17"/>
  <c r="AD8" i="17"/>
  <c r="H9" i="17"/>
  <c r="I9" i="17"/>
  <c r="J9" i="17"/>
  <c r="L9" i="17"/>
  <c r="AD9" i="17"/>
  <c r="H14" i="17"/>
  <c r="I14" i="17"/>
  <c r="J14" i="17"/>
  <c r="L14" i="17"/>
  <c r="AD14" i="17"/>
  <c r="I15" i="17"/>
  <c r="K15" i="17" s="1"/>
  <c r="AG15" i="17" s="1"/>
  <c r="J15" i="17"/>
  <c r="L15" i="17"/>
  <c r="AD15" i="17"/>
  <c r="H16" i="17"/>
  <c r="I16" i="17"/>
  <c r="J16" i="17"/>
  <c r="L16" i="17"/>
  <c r="AD16" i="17"/>
  <c r="H17" i="17"/>
  <c r="I17" i="17"/>
  <c r="J17" i="17"/>
  <c r="L17" i="17"/>
  <c r="AD17" i="17"/>
  <c r="H18" i="17"/>
  <c r="I18" i="17"/>
  <c r="J18" i="17"/>
  <c r="L18" i="17"/>
  <c r="AD18" i="17"/>
  <c r="L19" i="17"/>
  <c r="M19" i="17" s="1"/>
  <c r="AH19" i="17" s="1"/>
  <c r="AD19" i="17"/>
  <c r="H20" i="17"/>
  <c r="I20" i="17"/>
  <c r="J20" i="17"/>
  <c r="L20" i="17"/>
  <c r="AD20" i="17"/>
  <c r="H21" i="17"/>
  <c r="I21" i="17"/>
  <c r="J21" i="17"/>
  <c r="L21" i="17"/>
  <c r="AD21" i="17"/>
  <c r="H22" i="17"/>
  <c r="I22" i="17"/>
  <c r="J22" i="17"/>
  <c r="L22" i="17"/>
  <c r="AD22" i="17"/>
  <c r="H23" i="17"/>
  <c r="I23" i="17"/>
  <c r="J23" i="17"/>
  <c r="L23" i="17"/>
  <c r="AD23" i="17"/>
  <c r="H24" i="17"/>
  <c r="I24" i="17"/>
  <c r="J24" i="17"/>
  <c r="L24" i="17"/>
  <c r="AD24" i="17"/>
  <c r="H25" i="17"/>
  <c r="I25" i="17"/>
  <c r="J25" i="17"/>
  <c r="L25" i="17"/>
  <c r="AD25" i="17"/>
  <c r="H26" i="17"/>
  <c r="I26" i="17"/>
  <c r="J26" i="17"/>
  <c r="L26" i="17"/>
  <c r="AD26" i="17"/>
  <c r="H27" i="17"/>
  <c r="I27" i="17"/>
  <c r="J27" i="17"/>
  <c r="L27" i="17"/>
  <c r="AD27" i="17"/>
  <c r="H28" i="17"/>
  <c r="I28" i="17"/>
  <c r="J28" i="17"/>
  <c r="L28" i="17"/>
  <c r="AD28" i="17"/>
  <c r="H29" i="17"/>
  <c r="I29" i="17"/>
  <c r="J29" i="17"/>
  <c r="L29" i="17"/>
  <c r="AD29" i="17"/>
  <c r="H30" i="17"/>
  <c r="I30" i="17"/>
  <c r="J30" i="17"/>
  <c r="L30" i="17"/>
  <c r="AD30" i="17"/>
  <c r="H31" i="17"/>
  <c r="I31" i="17"/>
  <c r="J31" i="17"/>
  <c r="L31" i="17"/>
  <c r="AD31" i="17"/>
  <c r="H32" i="17"/>
  <c r="I32" i="17"/>
  <c r="J32" i="17"/>
  <c r="L32" i="17"/>
  <c r="AD32" i="17"/>
  <c r="H33" i="17"/>
  <c r="I33" i="17"/>
  <c r="J33" i="17"/>
  <c r="L33" i="17"/>
  <c r="AD33" i="17"/>
  <c r="H34" i="17"/>
  <c r="I34" i="17"/>
  <c r="J34" i="17"/>
  <c r="L34" i="17"/>
  <c r="AD34" i="17"/>
  <c r="H35" i="17"/>
  <c r="I35" i="17"/>
  <c r="J35" i="17"/>
  <c r="L35" i="17"/>
  <c r="AD35" i="17"/>
  <c r="H36" i="17"/>
  <c r="I36" i="17"/>
  <c r="J36" i="17"/>
  <c r="L36" i="17"/>
  <c r="AD36" i="17"/>
  <c r="H37" i="17"/>
  <c r="I37" i="17"/>
  <c r="J37" i="17"/>
  <c r="L37" i="17"/>
  <c r="AD37" i="17"/>
  <c r="H38" i="17"/>
  <c r="I38" i="17"/>
  <c r="J38" i="17"/>
  <c r="L38" i="17"/>
  <c r="AD38" i="17"/>
  <c r="H39" i="17"/>
  <c r="I39" i="17"/>
  <c r="J39" i="17"/>
  <c r="L39" i="17"/>
  <c r="AD39" i="17"/>
  <c r="H40" i="17"/>
  <c r="I40" i="17"/>
  <c r="J40" i="17"/>
  <c r="L40" i="17"/>
  <c r="AD40" i="17"/>
  <c r="H41" i="17"/>
  <c r="I41" i="17"/>
  <c r="J41" i="17"/>
  <c r="L41" i="17"/>
  <c r="AD41" i="17"/>
  <c r="H42" i="17"/>
  <c r="I42" i="17"/>
  <c r="J42" i="17"/>
  <c r="L42" i="17"/>
  <c r="AD42" i="17"/>
  <c r="H43" i="17"/>
  <c r="I43" i="17"/>
  <c r="J43" i="17"/>
  <c r="L43" i="17"/>
  <c r="AD43" i="17"/>
  <c r="H44" i="17"/>
  <c r="I44" i="17"/>
  <c r="J44" i="17"/>
  <c r="L44" i="17"/>
  <c r="AD44" i="17"/>
  <c r="H45" i="17"/>
  <c r="I45" i="17"/>
  <c r="J45" i="17"/>
  <c r="L45" i="17"/>
  <c r="AD45" i="17"/>
  <c r="H46" i="17"/>
  <c r="I46" i="17"/>
  <c r="J46" i="17"/>
  <c r="L46" i="17"/>
  <c r="AD46" i="17"/>
  <c r="H47" i="17"/>
  <c r="I47" i="17"/>
  <c r="J47" i="17"/>
  <c r="L47" i="17"/>
  <c r="AD47" i="17"/>
  <c r="H48" i="17"/>
  <c r="I48" i="17"/>
  <c r="J48" i="17"/>
  <c r="L48" i="17"/>
  <c r="AD48" i="17"/>
  <c r="H49" i="17"/>
  <c r="I49" i="17"/>
  <c r="J49" i="17"/>
  <c r="L49" i="17"/>
  <c r="AD49" i="17"/>
  <c r="H50" i="17"/>
  <c r="I50" i="17"/>
  <c r="J50" i="17"/>
  <c r="L50" i="17"/>
  <c r="AD50" i="17"/>
  <c r="H51" i="17"/>
  <c r="I51" i="17"/>
  <c r="J51" i="17"/>
  <c r="L51" i="17"/>
  <c r="AD51" i="17"/>
  <c r="H52" i="17"/>
  <c r="I52" i="17"/>
  <c r="J52" i="17"/>
  <c r="L52" i="17"/>
  <c r="AD52" i="17"/>
  <c r="H53" i="17"/>
  <c r="I53" i="17"/>
  <c r="J53" i="17"/>
  <c r="L53" i="17"/>
  <c r="AD53" i="17"/>
  <c r="H54" i="17"/>
  <c r="I54" i="17"/>
  <c r="J54" i="17"/>
  <c r="L54" i="17"/>
  <c r="AD54" i="17"/>
  <c r="H55" i="17"/>
  <c r="I55" i="17"/>
  <c r="J55" i="17"/>
  <c r="L55" i="17"/>
  <c r="AD55" i="17"/>
  <c r="H56" i="17"/>
  <c r="I56" i="17"/>
  <c r="J56" i="17"/>
  <c r="L56" i="17"/>
  <c r="AD56" i="17"/>
  <c r="H57" i="17"/>
  <c r="I57" i="17"/>
  <c r="J57" i="17"/>
  <c r="L57" i="17"/>
  <c r="AD57" i="17"/>
  <c r="H58" i="17"/>
  <c r="I58" i="17"/>
  <c r="J58" i="17"/>
  <c r="L58" i="17"/>
  <c r="AD58" i="17"/>
  <c r="H59" i="17"/>
  <c r="I59" i="17"/>
  <c r="J59" i="17"/>
  <c r="L59" i="17"/>
  <c r="AD59" i="17"/>
  <c r="H60" i="17"/>
  <c r="I60" i="17"/>
  <c r="J60" i="17"/>
  <c r="L60" i="17"/>
  <c r="AD60" i="17"/>
  <c r="H61" i="17"/>
  <c r="I61" i="17"/>
  <c r="J61" i="17"/>
  <c r="L61" i="17"/>
  <c r="AD61" i="17"/>
  <c r="H62" i="17"/>
  <c r="I62" i="17"/>
  <c r="J62" i="17"/>
  <c r="L62" i="17"/>
  <c r="AD62" i="17"/>
  <c r="H63" i="17"/>
  <c r="I63" i="17"/>
  <c r="J63" i="17"/>
  <c r="L63" i="17"/>
  <c r="AD63" i="17"/>
  <c r="H64" i="17"/>
  <c r="I64" i="17"/>
  <c r="J64" i="17"/>
  <c r="L64" i="17"/>
  <c r="AD64" i="17"/>
  <c r="H65" i="17"/>
  <c r="I65" i="17"/>
  <c r="J65" i="17"/>
  <c r="L65" i="17"/>
  <c r="AD65" i="17"/>
  <c r="H66" i="17"/>
  <c r="I66" i="17"/>
  <c r="J66" i="17"/>
  <c r="L66" i="17"/>
  <c r="AD66" i="17"/>
  <c r="H67" i="17"/>
  <c r="I67" i="17"/>
  <c r="J67" i="17"/>
  <c r="L67" i="17"/>
  <c r="AD67" i="17"/>
  <c r="H68" i="17"/>
  <c r="I68" i="17"/>
  <c r="J68" i="17"/>
  <c r="L68" i="17"/>
  <c r="AD68" i="17"/>
  <c r="H69" i="17"/>
  <c r="I69" i="17"/>
  <c r="J69" i="17"/>
  <c r="L69" i="17"/>
  <c r="AD69" i="17"/>
  <c r="H70" i="17"/>
  <c r="I70" i="17"/>
  <c r="J70" i="17"/>
  <c r="L70" i="17"/>
  <c r="AD70" i="17"/>
  <c r="H71" i="17"/>
  <c r="I71" i="17"/>
  <c r="J71" i="17"/>
  <c r="L71" i="17"/>
  <c r="AD71" i="17"/>
  <c r="H72" i="17"/>
  <c r="I72" i="17"/>
  <c r="J72" i="17"/>
  <c r="L72" i="17"/>
  <c r="AD72" i="17"/>
  <c r="H73" i="17"/>
  <c r="I73" i="17"/>
  <c r="J73" i="17"/>
  <c r="L73" i="17"/>
  <c r="AD73" i="17"/>
  <c r="H74" i="17"/>
  <c r="I74" i="17"/>
  <c r="J74" i="17"/>
  <c r="L74" i="17"/>
  <c r="AD74" i="17"/>
  <c r="H75" i="17"/>
  <c r="I75" i="17"/>
  <c r="J75" i="17"/>
  <c r="L75" i="17"/>
  <c r="AD75" i="17"/>
  <c r="H76" i="17"/>
  <c r="I76" i="17"/>
  <c r="J76" i="17"/>
  <c r="L76" i="17"/>
  <c r="AD76" i="17"/>
  <c r="H77" i="17"/>
  <c r="I77" i="17"/>
  <c r="J77" i="17"/>
  <c r="L77" i="17"/>
  <c r="AD77" i="17"/>
  <c r="H78" i="17"/>
  <c r="I78" i="17"/>
  <c r="J78" i="17"/>
  <c r="L78" i="17"/>
  <c r="AD78" i="17"/>
  <c r="H79" i="17"/>
  <c r="I79" i="17"/>
  <c r="J79" i="17"/>
  <c r="L79" i="17"/>
  <c r="AD79" i="17"/>
  <c r="H80" i="17"/>
  <c r="I80" i="17"/>
  <c r="J80" i="17"/>
  <c r="L80" i="17"/>
  <c r="AD80" i="17"/>
  <c r="H81" i="17"/>
  <c r="I81" i="17"/>
  <c r="J81" i="17"/>
  <c r="L81" i="17"/>
  <c r="AD81" i="17"/>
  <c r="H82" i="17"/>
  <c r="I82" i="17"/>
  <c r="J82" i="17"/>
  <c r="L82" i="17"/>
  <c r="AD82" i="17"/>
  <c r="H83" i="17"/>
  <c r="I83" i="17"/>
  <c r="J83" i="17"/>
  <c r="L83" i="17"/>
  <c r="AD83" i="17"/>
  <c r="H84" i="17"/>
  <c r="I84" i="17"/>
  <c r="J84" i="17"/>
  <c r="L84" i="17"/>
  <c r="AD84" i="17"/>
  <c r="H85" i="17"/>
  <c r="I85" i="17"/>
  <c r="J85" i="17"/>
  <c r="L85" i="17"/>
  <c r="AD85" i="17"/>
  <c r="H86" i="17"/>
  <c r="I86" i="17"/>
  <c r="J86" i="17"/>
  <c r="L86" i="17"/>
  <c r="AD86" i="17"/>
  <c r="H87" i="17"/>
  <c r="I87" i="17"/>
  <c r="J87" i="17"/>
  <c r="L87" i="17"/>
  <c r="AD87" i="17"/>
  <c r="H88" i="17"/>
  <c r="I88" i="17"/>
  <c r="J88" i="17"/>
  <c r="L88" i="17"/>
  <c r="AD88" i="17"/>
  <c r="H89" i="17"/>
  <c r="I89" i="17"/>
  <c r="J89" i="17"/>
  <c r="L89" i="17"/>
  <c r="AD89" i="17"/>
  <c r="H90" i="17"/>
  <c r="I90" i="17"/>
  <c r="J90" i="17"/>
  <c r="L90" i="17"/>
  <c r="AD90" i="17"/>
  <c r="H91" i="17"/>
  <c r="I91" i="17"/>
  <c r="J91" i="17"/>
  <c r="L91" i="17"/>
  <c r="AD91" i="17"/>
  <c r="H92" i="17"/>
  <c r="I92" i="17"/>
  <c r="J92" i="17"/>
  <c r="L92" i="17"/>
  <c r="AD92" i="17"/>
  <c r="AD167" i="17" s="1"/>
  <c r="H93" i="17"/>
  <c r="I93" i="17"/>
  <c r="J93" i="17"/>
  <c r="L93" i="17"/>
  <c r="AD93" i="17"/>
  <c r="H94" i="17"/>
  <c r="I94" i="17"/>
  <c r="J94" i="17"/>
  <c r="L94" i="17"/>
  <c r="AD94" i="17"/>
  <c r="H95" i="17"/>
  <c r="I95" i="17"/>
  <c r="J95" i="17"/>
  <c r="L95" i="17"/>
  <c r="AD95" i="17"/>
  <c r="H96" i="17"/>
  <c r="I96" i="17"/>
  <c r="J96" i="17"/>
  <c r="L96" i="17"/>
  <c r="AD96" i="17"/>
  <c r="H97" i="17"/>
  <c r="I97" i="17"/>
  <c r="J97" i="17"/>
  <c r="L97" i="17"/>
  <c r="AD97" i="17"/>
  <c r="H98" i="17"/>
  <c r="I98" i="17"/>
  <c r="J98" i="17"/>
  <c r="L98" i="17"/>
  <c r="AD98" i="17"/>
  <c r="H99" i="17"/>
  <c r="I99" i="17"/>
  <c r="J99" i="17"/>
  <c r="L99" i="17"/>
  <c r="AD99" i="17"/>
  <c r="H100" i="17"/>
  <c r="I100" i="17"/>
  <c r="J100" i="17"/>
  <c r="L100" i="17"/>
  <c r="AD100" i="17"/>
  <c r="H101" i="17"/>
  <c r="I101" i="17"/>
  <c r="J101" i="17"/>
  <c r="L101" i="17"/>
  <c r="AD101" i="17"/>
  <c r="H102" i="17"/>
  <c r="I102" i="17"/>
  <c r="J102" i="17"/>
  <c r="L102" i="17"/>
  <c r="AD102" i="17"/>
  <c r="H103" i="17"/>
  <c r="I103" i="17"/>
  <c r="J103" i="17"/>
  <c r="L103" i="17"/>
  <c r="AD103" i="17"/>
  <c r="H104" i="17"/>
  <c r="I104" i="17"/>
  <c r="J104" i="17"/>
  <c r="L104" i="17"/>
  <c r="AD104" i="17"/>
  <c r="H105" i="17"/>
  <c r="I105" i="17"/>
  <c r="J105" i="17"/>
  <c r="L105" i="17"/>
  <c r="AD105" i="17"/>
  <c r="H106" i="17"/>
  <c r="I106" i="17"/>
  <c r="J106" i="17"/>
  <c r="L106" i="17"/>
  <c r="AD106" i="17"/>
  <c r="H107" i="17"/>
  <c r="I107" i="17"/>
  <c r="J107" i="17"/>
  <c r="L107" i="17"/>
  <c r="AD107" i="17"/>
  <c r="H108" i="17"/>
  <c r="I108" i="17"/>
  <c r="J108" i="17"/>
  <c r="L108" i="17"/>
  <c r="AD108" i="17"/>
  <c r="H109" i="17"/>
  <c r="I109" i="17"/>
  <c r="J109" i="17"/>
  <c r="L109" i="17"/>
  <c r="AD109" i="17"/>
  <c r="H110" i="17"/>
  <c r="I110" i="17"/>
  <c r="J110" i="17"/>
  <c r="L110" i="17"/>
  <c r="AD110" i="17"/>
  <c r="H111" i="17"/>
  <c r="I111" i="17"/>
  <c r="J111" i="17"/>
  <c r="L111" i="17"/>
  <c r="AD111" i="17"/>
  <c r="H112" i="17"/>
  <c r="I112" i="17"/>
  <c r="J112" i="17"/>
  <c r="L112" i="17"/>
  <c r="AD112" i="17"/>
  <c r="H113" i="17"/>
  <c r="I113" i="17"/>
  <c r="J113" i="17"/>
  <c r="L113" i="17"/>
  <c r="AD113" i="17"/>
  <c r="H114" i="17"/>
  <c r="I114" i="17"/>
  <c r="J114" i="17"/>
  <c r="L114" i="17"/>
  <c r="AD114" i="17"/>
  <c r="H115" i="17"/>
  <c r="I115" i="17"/>
  <c r="J115" i="17"/>
  <c r="L115" i="17"/>
  <c r="AD115" i="17"/>
  <c r="H116" i="17"/>
  <c r="I116" i="17"/>
  <c r="J116" i="17"/>
  <c r="L116" i="17"/>
  <c r="AD116" i="17"/>
  <c r="H117" i="17"/>
  <c r="I117" i="17"/>
  <c r="J117" i="17"/>
  <c r="L117" i="17"/>
  <c r="AD117" i="17"/>
  <c r="H118" i="17"/>
  <c r="I118" i="17"/>
  <c r="J118" i="17"/>
  <c r="L118" i="17"/>
  <c r="AD118" i="17"/>
  <c r="H119" i="17"/>
  <c r="I119" i="17"/>
  <c r="J119" i="17"/>
  <c r="L119" i="17"/>
  <c r="AD119" i="17"/>
  <c r="H120" i="17"/>
  <c r="I120" i="17"/>
  <c r="J120" i="17"/>
  <c r="L120" i="17"/>
  <c r="AD120" i="17"/>
  <c r="H121" i="17"/>
  <c r="I121" i="17"/>
  <c r="J121" i="17"/>
  <c r="L121" i="17"/>
  <c r="AD121" i="17"/>
  <c r="H122" i="17"/>
  <c r="I122" i="17"/>
  <c r="J122" i="17"/>
  <c r="L122" i="17"/>
  <c r="AD122" i="17"/>
  <c r="H123" i="17"/>
  <c r="I123" i="17"/>
  <c r="J123" i="17"/>
  <c r="L123" i="17"/>
  <c r="AD123" i="17"/>
  <c r="H124" i="17"/>
  <c r="I124" i="17"/>
  <c r="J124" i="17"/>
  <c r="L124" i="17"/>
  <c r="AD124" i="17"/>
  <c r="H125" i="17"/>
  <c r="I125" i="17"/>
  <c r="J125" i="17"/>
  <c r="L125" i="17"/>
  <c r="AD125" i="17"/>
  <c r="H126" i="17"/>
  <c r="I126" i="17"/>
  <c r="J126" i="17"/>
  <c r="L126" i="17"/>
  <c r="AD126" i="17"/>
  <c r="H127" i="17"/>
  <c r="I127" i="17"/>
  <c r="J127" i="17"/>
  <c r="L127" i="17"/>
  <c r="AD127" i="17"/>
  <c r="H128" i="17"/>
  <c r="I128" i="17"/>
  <c r="J128" i="17"/>
  <c r="L128" i="17"/>
  <c r="AD128" i="17"/>
  <c r="H129" i="17"/>
  <c r="I129" i="17"/>
  <c r="J129" i="17"/>
  <c r="L129" i="17"/>
  <c r="AD129" i="17"/>
  <c r="H130" i="17"/>
  <c r="I130" i="17"/>
  <c r="J130" i="17"/>
  <c r="L130" i="17"/>
  <c r="AD130" i="17"/>
  <c r="H131" i="17"/>
  <c r="I131" i="17"/>
  <c r="J131" i="17"/>
  <c r="L131" i="17"/>
  <c r="AD131" i="17"/>
  <c r="H132" i="17"/>
  <c r="I132" i="17"/>
  <c r="J132" i="17"/>
  <c r="L132" i="17"/>
  <c r="AD132" i="17"/>
  <c r="H133" i="17"/>
  <c r="I133" i="17"/>
  <c r="J133" i="17"/>
  <c r="L133" i="17"/>
  <c r="AD133" i="17"/>
  <c r="H134" i="17"/>
  <c r="I134" i="17"/>
  <c r="J134" i="17"/>
  <c r="L134" i="17"/>
  <c r="AD134" i="17"/>
  <c r="H135" i="17"/>
  <c r="I135" i="17"/>
  <c r="J135" i="17"/>
  <c r="L135" i="17"/>
  <c r="AD135" i="17"/>
  <c r="H136" i="17"/>
  <c r="I136" i="17"/>
  <c r="J136" i="17"/>
  <c r="L136" i="17"/>
  <c r="AD136" i="17"/>
  <c r="H137" i="17"/>
  <c r="I137" i="17"/>
  <c r="J137" i="17"/>
  <c r="L137" i="17"/>
  <c r="AD137" i="17"/>
  <c r="H138" i="17"/>
  <c r="I138" i="17"/>
  <c r="J138" i="17"/>
  <c r="L138" i="17"/>
  <c r="AD138" i="17"/>
  <c r="H139" i="17"/>
  <c r="I139" i="17"/>
  <c r="J139" i="17"/>
  <c r="L139" i="17"/>
  <c r="AD139" i="17"/>
  <c r="H140" i="17"/>
  <c r="I140" i="17"/>
  <c r="J140" i="17"/>
  <c r="L140" i="17"/>
  <c r="AD140" i="17"/>
  <c r="H141" i="17"/>
  <c r="I141" i="17"/>
  <c r="J141" i="17"/>
  <c r="L141" i="17"/>
  <c r="AD141" i="17"/>
  <c r="H142" i="17"/>
  <c r="I142" i="17"/>
  <c r="J142" i="17"/>
  <c r="L142" i="17"/>
  <c r="AD142" i="17"/>
  <c r="H143" i="17"/>
  <c r="I143" i="17"/>
  <c r="J143" i="17"/>
  <c r="L143" i="17"/>
  <c r="AD143" i="17"/>
  <c r="H144" i="17"/>
  <c r="I144" i="17"/>
  <c r="J144" i="17"/>
  <c r="L144" i="17"/>
  <c r="AD144" i="17"/>
  <c r="H145" i="17"/>
  <c r="I145" i="17"/>
  <c r="J145" i="17"/>
  <c r="L145" i="17"/>
  <c r="AD145" i="17"/>
  <c r="H146" i="17"/>
  <c r="I146" i="17"/>
  <c r="J146" i="17"/>
  <c r="L146" i="17"/>
  <c r="AD146" i="17"/>
  <c r="H147" i="17"/>
  <c r="I147" i="17"/>
  <c r="J147" i="17"/>
  <c r="L147" i="17"/>
  <c r="AD147" i="17"/>
  <c r="H148" i="17"/>
  <c r="I148" i="17"/>
  <c r="J148" i="17"/>
  <c r="L148" i="17"/>
  <c r="AD148" i="17"/>
  <c r="H149" i="17"/>
  <c r="I149" i="17"/>
  <c r="J149" i="17"/>
  <c r="L149" i="17"/>
  <c r="AD149" i="17"/>
  <c r="H150" i="17"/>
  <c r="I150" i="17"/>
  <c r="J150" i="17"/>
  <c r="L150" i="17"/>
  <c r="AD150" i="17"/>
  <c r="H151" i="17"/>
  <c r="I151" i="17"/>
  <c r="J151" i="17"/>
  <c r="L151" i="17"/>
  <c r="AD151" i="17"/>
  <c r="H152" i="17"/>
  <c r="I152" i="17"/>
  <c r="J152" i="17"/>
  <c r="L152" i="17"/>
  <c r="AD152" i="17"/>
  <c r="H153" i="17"/>
  <c r="I153" i="17"/>
  <c r="J153" i="17"/>
  <c r="L153" i="17"/>
  <c r="AD153" i="17"/>
  <c r="H154" i="17"/>
  <c r="I154" i="17"/>
  <c r="J154" i="17"/>
  <c r="L154" i="17"/>
  <c r="AD154" i="17"/>
  <c r="H155" i="17"/>
  <c r="I155" i="17"/>
  <c r="J155" i="17"/>
  <c r="L155" i="17"/>
  <c r="AD155" i="17"/>
  <c r="H156" i="17"/>
  <c r="I156" i="17"/>
  <c r="J156" i="17"/>
  <c r="L156" i="17"/>
  <c r="AD156" i="17"/>
  <c r="H157" i="17"/>
  <c r="I157" i="17"/>
  <c r="J157" i="17"/>
  <c r="L157" i="17"/>
  <c r="AD157" i="17"/>
  <c r="H158" i="17"/>
  <c r="I158" i="17"/>
  <c r="J158" i="17"/>
  <c r="L158" i="17"/>
  <c r="AD158" i="17"/>
  <c r="H159" i="17"/>
  <c r="I159" i="17"/>
  <c r="J159" i="17"/>
  <c r="L159" i="17"/>
  <c r="AD159" i="17"/>
  <c r="H160" i="17"/>
  <c r="I160" i="17"/>
  <c r="J160" i="17"/>
  <c r="L160" i="17"/>
  <c r="AD160" i="17"/>
  <c r="H161" i="17"/>
  <c r="I161" i="17"/>
  <c r="J161" i="17"/>
  <c r="L161" i="17"/>
  <c r="AD161" i="17"/>
  <c r="H162" i="17"/>
  <c r="I162" i="17"/>
  <c r="J162" i="17"/>
  <c r="L162" i="17"/>
  <c r="AD162" i="17"/>
  <c r="H163" i="17"/>
  <c r="I163" i="17"/>
  <c r="J163" i="17"/>
  <c r="L163" i="17"/>
  <c r="AD163" i="17"/>
  <c r="H164" i="17"/>
  <c r="I164" i="17"/>
  <c r="J164" i="17"/>
  <c r="L164" i="17"/>
  <c r="AD164" i="17"/>
  <c r="H165" i="17"/>
  <c r="I165" i="17"/>
  <c r="J165" i="17"/>
  <c r="L165" i="17"/>
  <c r="AD165" i="17"/>
  <c r="H166" i="17"/>
  <c r="I166" i="17"/>
  <c r="J166" i="17"/>
  <c r="L166" i="17"/>
  <c r="AD166" i="17"/>
  <c r="I13" i="17"/>
  <c r="J13" i="17"/>
  <c r="AD13" i="17"/>
  <c r="AG19" i="17"/>
  <c r="AF3" i="17"/>
  <c r="AF4" i="17"/>
  <c r="AF5" i="17"/>
  <c r="AF6" i="17"/>
  <c r="AF7" i="17"/>
  <c r="AF8" i="17"/>
  <c r="AF9" i="17"/>
  <c r="AF10" i="17"/>
  <c r="AF12" i="17"/>
  <c r="AF13" i="17"/>
  <c r="AF14" i="17"/>
  <c r="AF15" i="17"/>
  <c r="AF16" i="17"/>
  <c r="AF17" i="17"/>
  <c r="AF18" i="17"/>
  <c r="AF19" i="17"/>
  <c r="AF20" i="17"/>
  <c r="AF21" i="17"/>
  <c r="AF22" i="17"/>
  <c r="AF23" i="17"/>
  <c r="AF24" i="17"/>
  <c r="AF25" i="17"/>
  <c r="AF26" i="17"/>
  <c r="AF27" i="17"/>
  <c r="AF28" i="17"/>
  <c r="AF29" i="17"/>
  <c r="AF30" i="17"/>
  <c r="AF31" i="17"/>
  <c r="AF32" i="17"/>
  <c r="AF33" i="17"/>
  <c r="AF34" i="17"/>
  <c r="AF35" i="17"/>
  <c r="AF36" i="17"/>
  <c r="AF37" i="17"/>
  <c r="AF38" i="17"/>
  <c r="AF39" i="17"/>
  <c r="AF40" i="17"/>
  <c r="AF41" i="17"/>
  <c r="AF42" i="17"/>
  <c r="AF43" i="17"/>
  <c r="AF44" i="17"/>
  <c r="AF45" i="17"/>
  <c r="AF46" i="17"/>
  <c r="AF47" i="17"/>
  <c r="AF48" i="17"/>
  <c r="AF49" i="17"/>
  <c r="AF50" i="17"/>
  <c r="AF51" i="17"/>
  <c r="AF52" i="17"/>
  <c r="AF53" i="17"/>
  <c r="AF54" i="17"/>
  <c r="AF55" i="17"/>
  <c r="AF56" i="17"/>
  <c r="AF57" i="17"/>
  <c r="AF58" i="17"/>
  <c r="AF59" i="17"/>
  <c r="AF60" i="17"/>
  <c r="AF61" i="17"/>
  <c r="AF62" i="17"/>
  <c r="AF63" i="17"/>
  <c r="AF64" i="17"/>
  <c r="AF65" i="17"/>
  <c r="AF66" i="17"/>
  <c r="AF67" i="17"/>
  <c r="AF68" i="17"/>
  <c r="AF69" i="17"/>
  <c r="AF70" i="17"/>
  <c r="AF71" i="17"/>
  <c r="AF72" i="17"/>
  <c r="AF73" i="17"/>
  <c r="AF74" i="17"/>
  <c r="AF75" i="17"/>
  <c r="AF76" i="17"/>
  <c r="AF77" i="17"/>
  <c r="AF78" i="17"/>
  <c r="AF79" i="17"/>
  <c r="AF80" i="17"/>
  <c r="AF81" i="17"/>
  <c r="AF82" i="17"/>
  <c r="AF83" i="17"/>
  <c r="AF84" i="17"/>
  <c r="AF85" i="17"/>
  <c r="AF86" i="17"/>
  <c r="AF87" i="17"/>
  <c r="AF88" i="17"/>
  <c r="AF89" i="17"/>
  <c r="AF90" i="17"/>
  <c r="AF91" i="17"/>
  <c r="AF92" i="17"/>
  <c r="AF93" i="17"/>
  <c r="AF94" i="17"/>
  <c r="AF95" i="17"/>
  <c r="AF96" i="17"/>
  <c r="AF97" i="17"/>
  <c r="AF98" i="17"/>
  <c r="AF99" i="17"/>
  <c r="AF100" i="17"/>
  <c r="AF101" i="17"/>
  <c r="AF102" i="17"/>
  <c r="AF103" i="17"/>
  <c r="AF104" i="17"/>
  <c r="AF105" i="17"/>
  <c r="AF106" i="17"/>
  <c r="AF107" i="17"/>
  <c r="AF108" i="17"/>
  <c r="AF109" i="17"/>
  <c r="AF110" i="17"/>
  <c r="AF111" i="17"/>
  <c r="AF112" i="17"/>
  <c r="AF113" i="17"/>
  <c r="AF114" i="17"/>
  <c r="AF115" i="17"/>
  <c r="AF116" i="17"/>
  <c r="AF117" i="17"/>
  <c r="AF118" i="17"/>
  <c r="AF119" i="17"/>
  <c r="AF120" i="17"/>
  <c r="AF121" i="17"/>
  <c r="AF122" i="17"/>
  <c r="AF123" i="17"/>
  <c r="AF124" i="17"/>
  <c r="AF125" i="17"/>
  <c r="AF126" i="17"/>
  <c r="AF127" i="17"/>
  <c r="AF128" i="17"/>
  <c r="AF129" i="17"/>
  <c r="AF130" i="17"/>
  <c r="AF131" i="17"/>
  <c r="AF132" i="17"/>
  <c r="AF133" i="17"/>
  <c r="AF134" i="17"/>
  <c r="AF135" i="17"/>
  <c r="AF136" i="17"/>
  <c r="AF137" i="17"/>
  <c r="AF138" i="17"/>
  <c r="AF139" i="17"/>
  <c r="AF140" i="17"/>
  <c r="AF141" i="17"/>
  <c r="AF142" i="17"/>
  <c r="AF143" i="17"/>
  <c r="AF144" i="17"/>
  <c r="AF145" i="17"/>
  <c r="AF146" i="17"/>
  <c r="AF147" i="17"/>
  <c r="AF148" i="17"/>
  <c r="AF149" i="17"/>
  <c r="AF150" i="17"/>
  <c r="AF151" i="17"/>
  <c r="AF152" i="17"/>
  <c r="AF153" i="17"/>
  <c r="AF154" i="17"/>
  <c r="AF155" i="17"/>
  <c r="AF156" i="17"/>
  <c r="AF157" i="17"/>
  <c r="AF158" i="17"/>
  <c r="AF159" i="17"/>
  <c r="AF160" i="17"/>
  <c r="AF161" i="17"/>
  <c r="AF162" i="17"/>
  <c r="AF163" i="17"/>
  <c r="AF164" i="17"/>
  <c r="AF165" i="17"/>
  <c r="AF166" i="17"/>
  <c r="AD10" i="17"/>
  <c r="AD12" i="17"/>
  <c r="V3" i="17"/>
  <c r="V4" i="17"/>
  <c r="V5" i="17"/>
  <c r="V6" i="17"/>
  <c r="V7" i="17"/>
  <c r="V8" i="17"/>
  <c r="V9" i="17"/>
  <c r="V10" i="17"/>
  <c r="V12" i="17"/>
  <c r="V13" i="17"/>
  <c r="V14" i="17"/>
  <c r="V15" i="17"/>
  <c r="V16" i="17"/>
  <c r="V17" i="17"/>
  <c r="V18" i="17"/>
  <c r="V19" i="17"/>
  <c r="V20" i="17"/>
  <c r="V21" i="17"/>
  <c r="V22" i="17"/>
  <c r="V23" i="17"/>
  <c r="V24" i="17"/>
  <c r="V25" i="17"/>
  <c r="V26" i="17"/>
  <c r="V27" i="17"/>
  <c r="V28" i="17"/>
  <c r="V29" i="17"/>
  <c r="V30" i="17"/>
  <c r="V31" i="17"/>
  <c r="V32" i="17"/>
  <c r="V33" i="17"/>
  <c r="V34" i="17"/>
  <c r="V35" i="17"/>
  <c r="V36" i="17"/>
  <c r="V37" i="17"/>
  <c r="V38" i="17"/>
  <c r="V39" i="17"/>
  <c r="V40" i="17"/>
  <c r="V41" i="17"/>
  <c r="V42" i="17"/>
  <c r="V43" i="17"/>
  <c r="V44" i="17"/>
  <c r="V45" i="17"/>
  <c r="V46" i="17"/>
  <c r="V47" i="17"/>
  <c r="V48" i="17"/>
  <c r="V49" i="17"/>
  <c r="V50" i="17"/>
  <c r="V51" i="17"/>
  <c r="V52" i="17"/>
  <c r="V53" i="17"/>
  <c r="V54" i="17"/>
  <c r="V55" i="17"/>
  <c r="V56" i="17"/>
  <c r="V57" i="17"/>
  <c r="V58" i="17"/>
  <c r="V59" i="17"/>
  <c r="V60" i="17"/>
  <c r="V61" i="17"/>
  <c r="V62" i="17"/>
  <c r="V63" i="17"/>
  <c r="V64" i="17"/>
  <c r="V65" i="17"/>
  <c r="V66" i="17"/>
  <c r="V67" i="17"/>
  <c r="V68" i="17"/>
  <c r="V69" i="17"/>
  <c r="V70" i="17"/>
  <c r="V71" i="17"/>
  <c r="V72" i="17"/>
  <c r="V73" i="17"/>
  <c r="V74" i="17"/>
  <c r="V75" i="17"/>
  <c r="V76" i="17"/>
  <c r="V77" i="17"/>
  <c r="V78" i="17"/>
  <c r="V79" i="17"/>
  <c r="V80" i="17"/>
  <c r="V81" i="17"/>
  <c r="V82" i="17"/>
  <c r="V83" i="17"/>
  <c r="V84" i="17"/>
  <c r="V85" i="17"/>
  <c r="V86" i="17"/>
  <c r="V87" i="17"/>
  <c r="V88" i="17"/>
  <c r="V89" i="17"/>
  <c r="V90" i="17"/>
  <c r="V91" i="17"/>
  <c r="V92" i="17"/>
  <c r="V93" i="17"/>
  <c r="V94" i="17"/>
  <c r="V95" i="17"/>
  <c r="V96" i="17"/>
  <c r="V97" i="17"/>
  <c r="V98" i="17"/>
  <c r="V99" i="17"/>
  <c r="V100" i="17"/>
  <c r="V101" i="17"/>
  <c r="V102" i="17"/>
  <c r="V103" i="17"/>
  <c r="V104" i="17"/>
  <c r="V105" i="17"/>
  <c r="V106" i="17"/>
  <c r="V107" i="17"/>
  <c r="V108" i="17"/>
  <c r="V109" i="17"/>
  <c r="V110" i="17"/>
  <c r="V111" i="17"/>
  <c r="V112" i="17"/>
  <c r="V113" i="17"/>
  <c r="V114" i="17"/>
  <c r="V115" i="17"/>
  <c r="V116" i="17"/>
  <c r="V117" i="17"/>
  <c r="V118" i="17"/>
  <c r="V119" i="17"/>
  <c r="V120" i="17"/>
  <c r="V121" i="17"/>
  <c r="V122" i="17"/>
  <c r="V123" i="17"/>
  <c r="V124" i="17"/>
  <c r="V125" i="17"/>
  <c r="V126" i="17"/>
  <c r="V127" i="17"/>
  <c r="V128" i="17"/>
  <c r="V129" i="17"/>
  <c r="V130" i="17"/>
  <c r="V131" i="17"/>
  <c r="V132" i="17"/>
  <c r="V133" i="17"/>
  <c r="V134" i="17"/>
  <c r="V135" i="17"/>
  <c r="V136" i="17"/>
  <c r="V137" i="17"/>
  <c r="V138" i="17"/>
  <c r="V139" i="17"/>
  <c r="V140" i="17"/>
  <c r="V141" i="17"/>
  <c r="V142" i="17"/>
  <c r="V143" i="17"/>
  <c r="V144" i="17"/>
  <c r="V145" i="17"/>
  <c r="V146" i="17"/>
  <c r="V147" i="17"/>
  <c r="V148" i="17"/>
  <c r="V149" i="17"/>
  <c r="V150" i="17"/>
  <c r="V151" i="17"/>
  <c r="V152" i="17"/>
  <c r="V153" i="17"/>
  <c r="V154" i="17"/>
  <c r="V155" i="17"/>
  <c r="V156" i="17"/>
  <c r="V157" i="17"/>
  <c r="V158" i="17"/>
  <c r="V159" i="17"/>
  <c r="V160" i="17"/>
  <c r="V161" i="17"/>
  <c r="V162" i="17"/>
  <c r="V163" i="17"/>
  <c r="V164" i="17"/>
  <c r="V165" i="17"/>
  <c r="V166" i="17"/>
  <c r="T3" i="17"/>
  <c r="T4" i="17"/>
  <c r="T5" i="17"/>
  <c r="T6" i="17"/>
  <c r="T7" i="17"/>
  <c r="T8" i="17"/>
  <c r="T9" i="17"/>
  <c r="T10" i="17"/>
  <c r="T12" i="17"/>
  <c r="T13" i="17"/>
  <c r="T14" i="17"/>
  <c r="T16" i="17"/>
  <c r="T17" i="17"/>
  <c r="T18" i="17"/>
  <c r="T19" i="17"/>
  <c r="T21" i="17"/>
  <c r="T22" i="17"/>
  <c r="T23" i="17"/>
  <c r="T24" i="17"/>
  <c r="T25" i="17"/>
  <c r="T26" i="17"/>
  <c r="T27" i="17"/>
  <c r="T28" i="17"/>
  <c r="T29" i="17"/>
  <c r="T30" i="17"/>
  <c r="T31" i="17"/>
  <c r="T32" i="17"/>
  <c r="T33" i="17"/>
  <c r="T34" i="17"/>
  <c r="T35" i="17"/>
  <c r="T36" i="17"/>
  <c r="T37" i="17"/>
  <c r="T38" i="17"/>
  <c r="T39" i="17"/>
  <c r="T40" i="17"/>
  <c r="T41" i="17"/>
  <c r="T42" i="17"/>
  <c r="T43" i="17"/>
  <c r="T44" i="17"/>
  <c r="T45" i="17"/>
  <c r="T46" i="17"/>
  <c r="T47" i="17"/>
  <c r="T48" i="17"/>
  <c r="T49" i="17"/>
  <c r="T50" i="17"/>
  <c r="T51" i="17"/>
  <c r="T52" i="17"/>
  <c r="T53" i="17"/>
  <c r="T54" i="17"/>
  <c r="T55" i="17"/>
  <c r="T56" i="17"/>
  <c r="T57" i="17"/>
  <c r="T58" i="17"/>
  <c r="T59" i="17"/>
  <c r="T60" i="17"/>
  <c r="T61" i="17"/>
  <c r="T62" i="17"/>
  <c r="T63" i="17"/>
  <c r="T64" i="17"/>
  <c r="T65" i="17"/>
  <c r="T66" i="17"/>
  <c r="T67" i="17"/>
  <c r="T68" i="17"/>
  <c r="T69" i="17"/>
  <c r="T70" i="17"/>
  <c r="T71" i="17"/>
  <c r="T72" i="17"/>
  <c r="T73" i="17"/>
  <c r="T74" i="17"/>
  <c r="T75" i="17"/>
  <c r="T76" i="17"/>
  <c r="T77" i="17"/>
  <c r="T78" i="17"/>
  <c r="T79" i="17"/>
  <c r="T80" i="17"/>
  <c r="T81" i="17"/>
  <c r="T82" i="17"/>
  <c r="T83" i="17"/>
  <c r="T84" i="17"/>
  <c r="T85" i="17"/>
  <c r="T86" i="17"/>
  <c r="T87" i="17"/>
  <c r="T88" i="17"/>
  <c r="T89" i="17"/>
  <c r="T90" i="17"/>
  <c r="T91" i="17"/>
  <c r="T92" i="17"/>
  <c r="T93" i="17"/>
  <c r="T94" i="17"/>
  <c r="T95" i="17"/>
  <c r="T96" i="17"/>
  <c r="T97" i="17"/>
  <c r="T98" i="17"/>
  <c r="T99" i="17"/>
  <c r="T100" i="17"/>
  <c r="T101" i="17"/>
  <c r="T102" i="17"/>
  <c r="T103" i="17"/>
  <c r="T104" i="17"/>
  <c r="T105" i="17"/>
  <c r="T106" i="17"/>
  <c r="T107" i="17"/>
  <c r="T108" i="17"/>
  <c r="T109" i="17"/>
  <c r="T110" i="17"/>
  <c r="T111" i="17"/>
  <c r="T112" i="17"/>
  <c r="T113" i="17"/>
  <c r="T114" i="17"/>
  <c r="T115" i="17"/>
  <c r="T116" i="17"/>
  <c r="T117" i="17"/>
  <c r="T118" i="17"/>
  <c r="T119" i="17"/>
  <c r="T120" i="17"/>
  <c r="T121" i="17"/>
  <c r="T122" i="17"/>
  <c r="T123" i="17"/>
  <c r="T124" i="17"/>
  <c r="T125" i="17"/>
  <c r="T126" i="17"/>
  <c r="T127" i="17"/>
  <c r="T128" i="17"/>
  <c r="T129" i="17"/>
  <c r="T130" i="17"/>
  <c r="T131" i="17"/>
  <c r="T132" i="17"/>
  <c r="T133" i="17"/>
  <c r="T134" i="17"/>
  <c r="T135" i="17"/>
  <c r="T136" i="17"/>
  <c r="T137" i="17"/>
  <c r="T138" i="17"/>
  <c r="T139" i="17"/>
  <c r="T140" i="17"/>
  <c r="T141" i="17"/>
  <c r="T142" i="17"/>
  <c r="T143" i="17"/>
  <c r="T144" i="17"/>
  <c r="T145" i="17"/>
  <c r="T146" i="17"/>
  <c r="T147" i="17"/>
  <c r="T148" i="17"/>
  <c r="T149" i="17"/>
  <c r="T150" i="17"/>
  <c r="T151" i="17"/>
  <c r="T152" i="17"/>
  <c r="T153" i="17"/>
  <c r="T154" i="17"/>
  <c r="T155" i="17"/>
  <c r="T156" i="17"/>
  <c r="T157" i="17"/>
  <c r="T158" i="17"/>
  <c r="T159" i="17"/>
  <c r="T160" i="17"/>
  <c r="T161" i="17"/>
  <c r="T162" i="17"/>
  <c r="T163" i="17"/>
  <c r="T164" i="17"/>
  <c r="T165" i="17"/>
  <c r="T166" i="17"/>
  <c r="L12" i="17"/>
  <c r="L13" i="17"/>
  <c r="J10" i="17"/>
  <c r="J12" i="17"/>
  <c r="H12" i="17"/>
  <c r="I12" i="17"/>
  <c r="I10" i="17"/>
  <c r="H10" i="17"/>
  <c r="AL144" i="18"/>
  <c r="AG144" i="18"/>
  <c r="AL260" i="18"/>
  <c r="AG260" i="18"/>
  <c r="AL259" i="18"/>
  <c r="AG259" i="18"/>
  <c r="AL258" i="18"/>
  <c r="AG258" i="18"/>
  <c r="AL257" i="18"/>
  <c r="AG257" i="18"/>
  <c r="AL256" i="18"/>
  <c r="AG256" i="18"/>
  <c r="AL255" i="18"/>
  <c r="AG255" i="18"/>
  <c r="AL254" i="18"/>
  <c r="AG254" i="18"/>
  <c r="AL253" i="18"/>
  <c r="AG253" i="18"/>
  <c r="AL252" i="18"/>
  <c r="AG252" i="18"/>
  <c r="AL251" i="18"/>
  <c r="AG251" i="18"/>
  <c r="AL250" i="18"/>
  <c r="AG250" i="18"/>
  <c r="AL249" i="18"/>
  <c r="AG249" i="18"/>
  <c r="AL248" i="18"/>
  <c r="AG248" i="18"/>
  <c r="AL247" i="18"/>
  <c r="AG247" i="18"/>
  <c r="AL246" i="18"/>
  <c r="AG246" i="18"/>
  <c r="AL245" i="18"/>
  <c r="AG245" i="18"/>
  <c r="AL244" i="18"/>
  <c r="AG244" i="18"/>
  <c r="AL243" i="18"/>
  <c r="AG243" i="18"/>
  <c r="AL242" i="18"/>
  <c r="AG242" i="18"/>
  <c r="AL241" i="18"/>
  <c r="AG241" i="18"/>
  <c r="AL240" i="18"/>
  <c r="AG240" i="18"/>
  <c r="AL239" i="18"/>
  <c r="AG239" i="18"/>
  <c r="AL238" i="18"/>
  <c r="AG238" i="18"/>
  <c r="AL237" i="18"/>
  <c r="AG237" i="18"/>
  <c r="AL236" i="18"/>
  <c r="AG236" i="18"/>
  <c r="AL235" i="18"/>
  <c r="AG235" i="18"/>
  <c r="AL234" i="18"/>
  <c r="AG234" i="18"/>
  <c r="AL233" i="18"/>
  <c r="AG233" i="18"/>
  <c r="AL232" i="18"/>
  <c r="AG232" i="18"/>
  <c r="AL231" i="18"/>
  <c r="AG231" i="18"/>
  <c r="AL230" i="18"/>
  <c r="AG230" i="18"/>
  <c r="AL229" i="18"/>
  <c r="AG229" i="18"/>
  <c r="AL228" i="18"/>
  <c r="AG228" i="18"/>
  <c r="AL227" i="18"/>
  <c r="AG227" i="18"/>
  <c r="AL226" i="18"/>
  <c r="AG226" i="18"/>
  <c r="AL225" i="18"/>
  <c r="AG225" i="18"/>
  <c r="AL224" i="18"/>
  <c r="AG224" i="18"/>
  <c r="AL223" i="18"/>
  <c r="AG223" i="18"/>
  <c r="AL222" i="18"/>
  <c r="AG222" i="18"/>
  <c r="AL221" i="18"/>
  <c r="AG221" i="18"/>
  <c r="AL220" i="18"/>
  <c r="AG220" i="18"/>
  <c r="AL219" i="18"/>
  <c r="AG219" i="18"/>
  <c r="AL218" i="18"/>
  <c r="AG218" i="18"/>
  <c r="AL217" i="18"/>
  <c r="AG217" i="18"/>
  <c r="AL216" i="18"/>
  <c r="AG216" i="18"/>
  <c r="AL215" i="18"/>
  <c r="AG215" i="18"/>
  <c r="AL214" i="18"/>
  <c r="AG214" i="18"/>
  <c r="AL213" i="18"/>
  <c r="AG213" i="18"/>
  <c r="AL212" i="18"/>
  <c r="AG212" i="18"/>
  <c r="AL211" i="18"/>
  <c r="AG211" i="18"/>
  <c r="AL210" i="18"/>
  <c r="AG210" i="18"/>
  <c r="AL209" i="18"/>
  <c r="AG209" i="18"/>
  <c r="AL208" i="18"/>
  <c r="AG208" i="18"/>
  <c r="AL207" i="18"/>
  <c r="AG207" i="18"/>
  <c r="AL206" i="18"/>
  <c r="AG206" i="18"/>
  <c r="AL205" i="18"/>
  <c r="AG205" i="18"/>
  <c r="AL204" i="18"/>
  <c r="AG204" i="18"/>
  <c r="AL203" i="18"/>
  <c r="AG203" i="18"/>
  <c r="AL202" i="18"/>
  <c r="AG202" i="18"/>
  <c r="AL201" i="18"/>
  <c r="AG201" i="18"/>
  <c r="AL200" i="18"/>
  <c r="AG200" i="18"/>
  <c r="AL199" i="18"/>
  <c r="AG199" i="18"/>
  <c r="AL198" i="18"/>
  <c r="AG198" i="18"/>
  <c r="AL197" i="18"/>
  <c r="AG197" i="18"/>
  <c r="AL196" i="18"/>
  <c r="AG196" i="18"/>
  <c r="AL195" i="18"/>
  <c r="AG195" i="18"/>
  <c r="AL194" i="18"/>
  <c r="AG194" i="18"/>
  <c r="AL193" i="18"/>
  <c r="AG193" i="18"/>
  <c r="AL192" i="18"/>
  <c r="AG192" i="18"/>
  <c r="AL191" i="18"/>
  <c r="AG191" i="18"/>
  <c r="AL190" i="18"/>
  <c r="AG190" i="18"/>
  <c r="AL189" i="18"/>
  <c r="AG189" i="18"/>
  <c r="AL188" i="18"/>
  <c r="AG188" i="18"/>
  <c r="AL187" i="18"/>
  <c r="AG187" i="18"/>
  <c r="AL186" i="18"/>
  <c r="AG186" i="18"/>
  <c r="AL185" i="18"/>
  <c r="AG185" i="18"/>
  <c r="AL184" i="18"/>
  <c r="AG184" i="18"/>
  <c r="AL183" i="18"/>
  <c r="AG183" i="18"/>
  <c r="AL182" i="18"/>
  <c r="AG182" i="18"/>
  <c r="AL181" i="18"/>
  <c r="AG181" i="18"/>
  <c r="AL180" i="18"/>
  <c r="AG180" i="18"/>
  <c r="AL179" i="18"/>
  <c r="AG179" i="18"/>
  <c r="AL178" i="18"/>
  <c r="AG178" i="18"/>
  <c r="AL177" i="18"/>
  <c r="AG177" i="18"/>
  <c r="AL176" i="18"/>
  <c r="AG176" i="18"/>
  <c r="AL175" i="18"/>
  <c r="AG175" i="18"/>
  <c r="AL174" i="18"/>
  <c r="AG174" i="18"/>
  <c r="AL173" i="18"/>
  <c r="AG173" i="18"/>
  <c r="AL172" i="18"/>
  <c r="AG172" i="18"/>
  <c r="AL171" i="18"/>
  <c r="AG171" i="18"/>
  <c r="AL170" i="18"/>
  <c r="AG170" i="18"/>
  <c r="AL169" i="18"/>
  <c r="AG169" i="18"/>
  <c r="AL168" i="18"/>
  <c r="AG168" i="18"/>
  <c r="AL167" i="18"/>
  <c r="AG167" i="18"/>
  <c r="C6" i="17"/>
  <c r="C8" i="17"/>
  <c r="C7" i="17"/>
  <c r="D6" i="17"/>
  <c r="D7" i="17"/>
  <c r="A2" i="17"/>
  <c r="D26" i="5"/>
  <c r="C26" i="5"/>
  <c r="A12" i="5"/>
  <c r="A13" i="5"/>
  <c r="A14" i="5" s="1"/>
  <c r="A15" i="5" s="1"/>
  <c r="A16" i="5" s="1"/>
  <c r="A17" i="5" s="1"/>
  <c r="A18" i="5" s="1"/>
  <c r="A19" i="5" s="1"/>
  <c r="A20" i="5" s="1"/>
  <c r="A21" i="5" s="1"/>
  <c r="A22" i="5" s="1"/>
  <c r="A23" i="5" s="1"/>
  <c r="A24" i="5" s="1"/>
  <c r="A25" i="5" s="1"/>
  <c r="AE167" i="17"/>
  <c r="AB167" i="17"/>
  <c r="AA167" i="17"/>
  <c r="Y167" i="17"/>
  <c r="W167" i="17"/>
  <c r="U167" i="17"/>
  <c r="S167" i="17"/>
  <c r="O167" i="17"/>
  <c r="N167" i="17"/>
  <c r="F166" i="17"/>
  <c r="E166" i="17"/>
  <c r="D166" i="17"/>
  <c r="C166" i="17"/>
  <c r="B166" i="17"/>
  <c r="A166" i="17"/>
  <c r="F165" i="17"/>
  <c r="E165" i="17"/>
  <c r="D165" i="17"/>
  <c r="C165" i="17"/>
  <c r="B165" i="17"/>
  <c r="A165" i="17"/>
  <c r="F164" i="17"/>
  <c r="E164" i="17"/>
  <c r="D164" i="17"/>
  <c r="C164" i="17"/>
  <c r="B164" i="17"/>
  <c r="A164" i="17"/>
  <c r="F163" i="17"/>
  <c r="E163" i="17"/>
  <c r="D163" i="17"/>
  <c r="C163" i="17"/>
  <c r="B163" i="17"/>
  <c r="A163" i="17"/>
  <c r="F162" i="17"/>
  <c r="E162" i="17"/>
  <c r="D162" i="17"/>
  <c r="C162" i="17"/>
  <c r="B162" i="17"/>
  <c r="A162" i="17"/>
  <c r="F161" i="17"/>
  <c r="E161" i="17"/>
  <c r="D161" i="17"/>
  <c r="C161" i="17"/>
  <c r="B161" i="17"/>
  <c r="A161" i="17"/>
  <c r="F160" i="17"/>
  <c r="E160" i="17"/>
  <c r="D160" i="17"/>
  <c r="C160" i="17"/>
  <c r="B160" i="17"/>
  <c r="A160" i="17"/>
  <c r="F159" i="17"/>
  <c r="E159" i="17"/>
  <c r="D159" i="17"/>
  <c r="C159" i="17"/>
  <c r="B159" i="17"/>
  <c r="A159" i="17"/>
  <c r="F158" i="17"/>
  <c r="E158" i="17"/>
  <c r="D158" i="17"/>
  <c r="C158" i="17"/>
  <c r="B158" i="17"/>
  <c r="A158" i="17"/>
  <c r="F157" i="17"/>
  <c r="E157" i="17"/>
  <c r="D157" i="17"/>
  <c r="C157" i="17"/>
  <c r="B157" i="17"/>
  <c r="A157" i="17"/>
  <c r="F156" i="17"/>
  <c r="E156" i="17"/>
  <c r="D156" i="17"/>
  <c r="C156" i="17"/>
  <c r="B156" i="17"/>
  <c r="A156" i="17"/>
  <c r="F155" i="17"/>
  <c r="E155" i="17"/>
  <c r="D155" i="17"/>
  <c r="C155" i="17"/>
  <c r="B155" i="17"/>
  <c r="A155" i="17"/>
  <c r="F154" i="17"/>
  <c r="E154" i="17"/>
  <c r="D154" i="17"/>
  <c r="C154" i="17"/>
  <c r="B154" i="17"/>
  <c r="A154" i="17"/>
  <c r="F153" i="17"/>
  <c r="E153" i="17"/>
  <c r="D153" i="17"/>
  <c r="C153" i="17"/>
  <c r="B153" i="17"/>
  <c r="A153" i="17"/>
  <c r="F152" i="17"/>
  <c r="E152" i="17"/>
  <c r="D152" i="17"/>
  <c r="C152" i="17"/>
  <c r="B152" i="17"/>
  <c r="A152" i="17"/>
  <c r="F151" i="17"/>
  <c r="E151" i="17"/>
  <c r="D151" i="17"/>
  <c r="C151" i="17"/>
  <c r="B151" i="17"/>
  <c r="A151" i="17"/>
  <c r="F150" i="17"/>
  <c r="E150" i="17"/>
  <c r="D150" i="17"/>
  <c r="C150" i="17"/>
  <c r="B150" i="17"/>
  <c r="A150" i="17"/>
  <c r="F149" i="17"/>
  <c r="E149" i="17"/>
  <c r="D149" i="17"/>
  <c r="C149" i="17"/>
  <c r="B149" i="17"/>
  <c r="A149" i="17"/>
  <c r="F148" i="17"/>
  <c r="E148" i="17"/>
  <c r="D148" i="17"/>
  <c r="C148" i="17"/>
  <c r="B148" i="17"/>
  <c r="A148" i="17"/>
  <c r="F147" i="17"/>
  <c r="E147" i="17"/>
  <c r="D147" i="17"/>
  <c r="C147" i="17"/>
  <c r="B147" i="17"/>
  <c r="A147" i="17"/>
  <c r="F146" i="17"/>
  <c r="E146" i="17"/>
  <c r="D146" i="17"/>
  <c r="C146" i="17"/>
  <c r="B146" i="17"/>
  <c r="A146" i="17"/>
  <c r="F145" i="17"/>
  <c r="E145" i="17"/>
  <c r="D145" i="17"/>
  <c r="C145" i="17"/>
  <c r="B145" i="17"/>
  <c r="A145" i="17"/>
  <c r="F144" i="17"/>
  <c r="E144" i="17"/>
  <c r="D144" i="17"/>
  <c r="C144" i="17"/>
  <c r="B144" i="17"/>
  <c r="A144" i="17"/>
  <c r="F143" i="17"/>
  <c r="E143" i="17"/>
  <c r="D143" i="17"/>
  <c r="C143" i="17"/>
  <c r="B143" i="17"/>
  <c r="A143" i="17"/>
  <c r="F142" i="17"/>
  <c r="E142" i="17"/>
  <c r="D142" i="17"/>
  <c r="C142" i="17"/>
  <c r="B142" i="17"/>
  <c r="A142" i="17"/>
  <c r="F141" i="17"/>
  <c r="E141" i="17"/>
  <c r="D141" i="17"/>
  <c r="C141" i="17"/>
  <c r="B141" i="17"/>
  <c r="A141" i="17"/>
  <c r="F140" i="17"/>
  <c r="E140" i="17"/>
  <c r="D140" i="17"/>
  <c r="C140" i="17"/>
  <c r="B140" i="17"/>
  <c r="A140" i="17"/>
  <c r="F139" i="17"/>
  <c r="E139" i="17"/>
  <c r="D139" i="17"/>
  <c r="C139" i="17"/>
  <c r="B139" i="17"/>
  <c r="A139" i="17"/>
  <c r="F138" i="17"/>
  <c r="E138" i="17"/>
  <c r="D138" i="17"/>
  <c r="C138" i="17"/>
  <c r="B138" i="17"/>
  <c r="A138" i="17"/>
  <c r="F137" i="17"/>
  <c r="E137" i="17"/>
  <c r="D137" i="17"/>
  <c r="C137" i="17"/>
  <c r="B137" i="17"/>
  <c r="A137" i="17"/>
  <c r="F136" i="17"/>
  <c r="E136" i="17"/>
  <c r="D136" i="17"/>
  <c r="C136" i="17"/>
  <c r="B136" i="17"/>
  <c r="A136" i="17"/>
  <c r="F135" i="17"/>
  <c r="E135" i="17"/>
  <c r="D135" i="17"/>
  <c r="C135" i="17"/>
  <c r="B135" i="17"/>
  <c r="A135" i="17"/>
  <c r="F134" i="17"/>
  <c r="E134" i="17"/>
  <c r="D134" i="17"/>
  <c r="C134" i="17"/>
  <c r="B134" i="17"/>
  <c r="A134" i="17"/>
  <c r="F133" i="17"/>
  <c r="E133" i="17"/>
  <c r="D133" i="17"/>
  <c r="C133" i="17"/>
  <c r="B133" i="17"/>
  <c r="A133" i="17"/>
  <c r="F132" i="17"/>
  <c r="E132" i="17"/>
  <c r="D132" i="17"/>
  <c r="C132" i="17"/>
  <c r="B132" i="17"/>
  <c r="A132" i="17"/>
  <c r="F131" i="17"/>
  <c r="E131" i="17"/>
  <c r="D131" i="17"/>
  <c r="C131" i="17"/>
  <c r="B131" i="17"/>
  <c r="A131" i="17"/>
  <c r="F130" i="17"/>
  <c r="E130" i="17"/>
  <c r="D130" i="17"/>
  <c r="C130" i="17"/>
  <c r="B130" i="17"/>
  <c r="A130" i="17"/>
  <c r="F129" i="17"/>
  <c r="E129" i="17"/>
  <c r="D129" i="17"/>
  <c r="C129" i="17"/>
  <c r="B129" i="17"/>
  <c r="A129" i="17"/>
  <c r="F128" i="17"/>
  <c r="E128" i="17"/>
  <c r="D128" i="17"/>
  <c r="C128" i="17"/>
  <c r="B128" i="17"/>
  <c r="A128" i="17"/>
  <c r="F127" i="17"/>
  <c r="E127" i="17"/>
  <c r="D127" i="17"/>
  <c r="C127" i="17"/>
  <c r="B127" i="17"/>
  <c r="A127" i="17"/>
  <c r="F126" i="17"/>
  <c r="E126" i="17"/>
  <c r="D126" i="17"/>
  <c r="C126" i="17"/>
  <c r="B126" i="17"/>
  <c r="A126" i="17"/>
  <c r="F125" i="17"/>
  <c r="E125" i="17"/>
  <c r="D125" i="17"/>
  <c r="C125" i="17"/>
  <c r="B125" i="17"/>
  <c r="A125" i="17"/>
  <c r="F124" i="17"/>
  <c r="E124" i="17"/>
  <c r="D124" i="17"/>
  <c r="C124" i="17"/>
  <c r="B124" i="17"/>
  <c r="A124" i="17"/>
  <c r="F123" i="17"/>
  <c r="E123" i="17"/>
  <c r="D123" i="17"/>
  <c r="C123" i="17"/>
  <c r="B123" i="17"/>
  <c r="A123" i="17"/>
  <c r="F122" i="17"/>
  <c r="E122" i="17"/>
  <c r="D122" i="17"/>
  <c r="C122" i="17"/>
  <c r="B122" i="17"/>
  <c r="A122" i="17"/>
  <c r="F121" i="17"/>
  <c r="E121" i="17"/>
  <c r="D121" i="17"/>
  <c r="C121" i="17"/>
  <c r="B121" i="17"/>
  <c r="A121" i="17"/>
  <c r="F120" i="17"/>
  <c r="E120" i="17"/>
  <c r="D120" i="17"/>
  <c r="C120" i="17"/>
  <c r="B120" i="17"/>
  <c r="A120" i="17"/>
  <c r="F119" i="17"/>
  <c r="E119" i="17"/>
  <c r="D119" i="17"/>
  <c r="C119" i="17"/>
  <c r="B119" i="17"/>
  <c r="A119" i="17"/>
  <c r="F118" i="17"/>
  <c r="E118" i="17"/>
  <c r="D118" i="17"/>
  <c r="C118" i="17"/>
  <c r="B118" i="17"/>
  <c r="A118" i="17"/>
  <c r="F117" i="17"/>
  <c r="E117" i="17"/>
  <c r="D117" i="17"/>
  <c r="C117" i="17"/>
  <c r="B117" i="17"/>
  <c r="A117" i="17"/>
  <c r="F116" i="17"/>
  <c r="E116" i="17"/>
  <c r="D116" i="17"/>
  <c r="C116" i="17"/>
  <c r="B116" i="17"/>
  <c r="A116" i="17"/>
  <c r="F115" i="17"/>
  <c r="E115" i="17"/>
  <c r="D115" i="17"/>
  <c r="C115" i="17"/>
  <c r="B115" i="17"/>
  <c r="A115" i="17"/>
  <c r="F114" i="17"/>
  <c r="E114" i="17"/>
  <c r="D114" i="17"/>
  <c r="C114" i="17"/>
  <c r="B114" i="17"/>
  <c r="A114" i="17"/>
  <c r="F113" i="17"/>
  <c r="E113" i="17"/>
  <c r="D113" i="17"/>
  <c r="C113" i="17"/>
  <c r="B113" i="17"/>
  <c r="A113" i="17"/>
  <c r="F112" i="17"/>
  <c r="E112" i="17"/>
  <c r="D112" i="17"/>
  <c r="C112" i="17"/>
  <c r="B112" i="17"/>
  <c r="A112" i="17"/>
  <c r="F111" i="17"/>
  <c r="E111" i="17"/>
  <c r="D111" i="17"/>
  <c r="C111" i="17"/>
  <c r="B111" i="17"/>
  <c r="A111" i="17"/>
  <c r="F110" i="17"/>
  <c r="E110" i="17"/>
  <c r="D110" i="17"/>
  <c r="C110" i="17"/>
  <c r="B110" i="17"/>
  <c r="A110" i="17"/>
  <c r="F109" i="17"/>
  <c r="E109" i="17"/>
  <c r="D109" i="17"/>
  <c r="C109" i="17"/>
  <c r="B109" i="17"/>
  <c r="A109" i="17"/>
  <c r="F108" i="17"/>
  <c r="E108" i="17"/>
  <c r="D108" i="17"/>
  <c r="C108" i="17"/>
  <c r="B108" i="17"/>
  <c r="A108" i="17"/>
  <c r="F107" i="17"/>
  <c r="E107" i="17"/>
  <c r="D107" i="17"/>
  <c r="C107" i="17"/>
  <c r="B107" i="17"/>
  <c r="A107" i="17"/>
  <c r="F106" i="17"/>
  <c r="E106" i="17"/>
  <c r="D106" i="17"/>
  <c r="C106" i="17"/>
  <c r="B106" i="17"/>
  <c r="A106" i="17"/>
  <c r="F105" i="17"/>
  <c r="E105" i="17"/>
  <c r="D105" i="17"/>
  <c r="C105" i="17"/>
  <c r="B105" i="17"/>
  <c r="A105" i="17"/>
  <c r="F104" i="17"/>
  <c r="E104" i="17"/>
  <c r="D104" i="17"/>
  <c r="C104" i="17"/>
  <c r="B104" i="17"/>
  <c r="A104" i="17"/>
  <c r="F103" i="17"/>
  <c r="E103" i="17"/>
  <c r="D103" i="17"/>
  <c r="C103" i="17"/>
  <c r="B103" i="17"/>
  <c r="A103" i="17"/>
  <c r="F102" i="17"/>
  <c r="E102" i="17"/>
  <c r="D102" i="17"/>
  <c r="C102" i="17"/>
  <c r="B102" i="17"/>
  <c r="A102" i="17"/>
  <c r="F101" i="17"/>
  <c r="E101" i="17"/>
  <c r="D101" i="17"/>
  <c r="C101" i="17"/>
  <c r="B101" i="17"/>
  <c r="A101" i="17"/>
  <c r="F100" i="17"/>
  <c r="E100" i="17"/>
  <c r="D100" i="17"/>
  <c r="C100" i="17"/>
  <c r="B100" i="17"/>
  <c r="A100" i="17"/>
  <c r="F99" i="17"/>
  <c r="E99" i="17"/>
  <c r="D99" i="17"/>
  <c r="C99" i="17"/>
  <c r="B99" i="17"/>
  <c r="A99" i="17"/>
  <c r="F98" i="17"/>
  <c r="E98" i="17"/>
  <c r="D98" i="17"/>
  <c r="C98" i="17"/>
  <c r="B98" i="17"/>
  <c r="A98" i="17"/>
  <c r="F97" i="17"/>
  <c r="E97" i="17"/>
  <c r="D97" i="17"/>
  <c r="C97" i="17"/>
  <c r="B97" i="17"/>
  <c r="A97" i="17"/>
  <c r="F96" i="17"/>
  <c r="E96" i="17"/>
  <c r="D96" i="17"/>
  <c r="C96" i="17"/>
  <c r="B96" i="17"/>
  <c r="A96" i="17"/>
  <c r="F95" i="17"/>
  <c r="E95" i="17"/>
  <c r="D95" i="17"/>
  <c r="C95" i="17"/>
  <c r="B95" i="17"/>
  <c r="A95" i="17"/>
  <c r="F94" i="17"/>
  <c r="E94" i="17"/>
  <c r="D94" i="17"/>
  <c r="C94" i="17"/>
  <c r="B94" i="17"/>
  <c r="A94" i="17"/>
  <c r="F93" i="17"/>
  <c r="E93" i="17"/>
  <c r="D93" i="17"/>
  <c r="C93" i="17"/>
  <c r="B93" i="17"/>
  <c r="A93" i="17"/>
  <c r="F92" i="17"/>
  <c r="E92" i="17"/>
  <c r="D92" i="17"/>
  <c r="C92" i="17"/>
  <c r="B92" i="17"/>
  <c r="A92" i="17"/>
  <c r="F91" i="17"/>
  <c r="E91" i="17"/>
  <c r="D91" i="17"/>
  <c r="C91" i="17"/>
  <c r="B91" i="17"/>
  <c r="A91" i="17"/>
  <c r="F90" i="17"/>
  <c r="E90" i="17"/>
  <c r="D90" i="17"/>
  <c r="C90" i="17"/>
  <c r="B90" i="17"/>
  <c r="A90" i="17"/>
  <c r="F89" i="17"/>
  <c r="E89" i="17"/>
  <c r="D89" i="17"/>
  <c r="C89" i="17"/>
  <c r="B89" i="17"/>
  <c r="A89" i="17"/>
  <c r="F88" i="17"/>
  <c r="E88" i="17"/>
  <c r="D88" i="17"/>
  <c r="C88" i="17"/>
  <c r="B88" i="17"/>
  <c r="A88" i="17"/>
  <c r="F87" i="17"/>
  <c r="E87" i="17"/>
  <c r="D87" i="17"/>
  <c r="C87" i="17"/>
  <c r="B87" i="17"/>
  <c r="A87" i="17"/>
  <c r="F86" i="17"/>
  <c r="E86" i="17"/>
  <c r="D86" i="17"/>
  <c r="C86" i="17"/>
  <c r="B86" i="17"/>
  <c r="A86" i="17"/>
  <c r="F85" i="17"/>
  <c r="E85" i="17"/>
  <c r="D85" i="17"/>
  <c r="C85" i="17"/>
  <c r="B85" i="17"/>
  <c r="A85" i="17"/>
  <c r="F84" i="17"/>
  <c r="E84" i="17"/>
  <c r="D84" i="17"/>
  <c r="C84" i="17"/>
  <c r="B84" i="17"/>
  <c r="A84" i="17"/>
  <c r="F83" i="17"/>
  <c r="E83" i="17"/>
  <c r="D83" i="17"/>
  <c r="C83" i="17"/>
  <c r="B83" i="17"/>
  <c r="A83" i="17"/>
  <c r="F82" i="17"/>
  <c r="E82" i="17"/>
  <c r="D82" i="17"/>
  <c r="C82" i="17"/>
  <c r="B82" i="17"/>
  <c r="A82" i="17"/>
  <c r="F81" i="17"/>
  <c r="E81" i="17"/>
  <c r="D81" i="17"/>
  <c r="C81" i="17"/>
  <c r="B81" i="17"/>
  <c r="A81" i="17"/>
  <c r="F80" i="17"/>
  <c r="E80" i="17"/>
  <c r="D80" i="17"/>
  <c r="C80" i="17"/>
  <c r="B80" i="17"/>
  <c r="A80" i="17"/>
  <c r="F79" i="17"/>
  <c r="E79" i="17"/>
  <c r="D79" i="17"/>
  <c r="C79" i="17"/>
  <c r="B79" i="17"/>
  <c r="A79" i="17"/>
  <c r="F78" i="17"/>
  <c r="E78" i="17"/>
  <c r="D78" i="17"/>
  <c r="C78" i="17"/>
  <c r="B78" i="17"/>
  <c r="A78" i="17"/>
  <c r="F77" i="17"/>
  <c r="E77" i="17"/>
  <c r="D77" i="17"/>
  <c r="C77" i="17"/>
  <c r="B77" i="17"/>
  <c r="A77" i="17"/>
  <c r="F76" i="17"/>
  <c r="E76" i="17"/>
  <c r="D76" i="17"/>
  <c r="C76" i="17"/>
  <c r="B76" i="17"/>
  <c r="A76" i="17"/>
  <c r="F75" i="17"/>
  <c r="E75" i="17"/>
  <c r="D75" i="17"/>
  <c r="C75" i="17"/>
  <c r="B75" i="17"/>
  <c r="A75" i="17"/>
  <c r="F74" i="17"/>
  <c r="E74" i="17"/>
  <c r="D74" i="17"/>
  <c r="C74" i="17"/>
  <c r="B74" i="17"/>
  <c r="A74" i="17"/>
  <c r="F73" i="17"/>
  <c r="E73" i="17"/>
  <c r="D73" i="17"/>
  <c r="C73" i="17"/>
  <c r="B73" i="17"/>
  <c r="A73" i="17"/>
  <c r="F72" i="17"/>
  <c r="E72" i="17"/>
  <c r="D72" i="17"/>
  <c r="C72" i="17"/>
  <c r="B72" i="17"/>
  <c r="A72" i="17"/>
  <c r="F71" i="17"/>
  <c r="E71" i="17"/>
  <c r="D71" i="17"/>
  <c r="C71" i="17"/>
  <c r="B71" i="17"/>
  <c r="A71" i="17"/>
  <c r="F70" i="17"/>
  <c r="E70" i="17"/>
  <c r="D70" i="17"/>
  <c r="C70" i="17"/>
  <c r="B70" i="17"/>
  <c r="A70" i="17"/>
  <c r="F69" i="17"/>
  <c r="E69" i="17"/>
  <c r="D69" i="17"/>
  <c r="C69" i="17"/>
  <c r="B69" i="17"/>
  <c r="A69" i="17"/>
  <c r="F68" i="17"/>
  <c r="E68" i="17"/>
  <c r="D68" i="17"/>
  <c r="C68" i="17"/>
  <c r="B68" i="17"/>
  <c r="A68" i="17"/>
  <c r="F67" i="17"/>
  <c r="E67" i="17"/>
  <c r="D67" i="17"/>
  <c r="C67" i="17"/>
  <c r="B67" i="17"/>
  <c r="A67" i="17"/>
  <c r="F66" i="17"/>
  <c r="E66" i="17"/>
  <c r="D66" i="17"/>
  <c r="C66" i="17"/>
  <c r="B66" i="17"/>
  <c r="A66" i="17"/>
  <c r="F65" i="17"/>
  <c r="E65" i="17"/>
  <c r="D65" i="17"/>
  <c r="C65" i="17"/>
  <c r="B65" i="17"/>
  <c r="A65" i="17"/>
  <c r="F64" i="17"/>
  <c r="E64" i="17"/>
  <c r="D64" i="17"/>
  <c r="C64" i="17"/>
  <c r="B64" i="17"/>
  <c r="A64" i="17"/>
  <c r="F63" i="17"/>
  <c r="E63" i="17"/>
  <c r="D63" i="17"/>
  <c r="C63" i="17"/>
  <c r="B63" i="17"/>
  <c r="A63" i="17"/>
  <c r="F62" i="17"/>
  <c r="E62" i="17"/>
  <c r="D62" i="17"/>
  <c r="C62" i="17"/>
  <c r="B62" i="17"/>
  <c r="A62" i="17"/>
  <c r="F61" i="17"/>
  <c r="E61" i="17"/>
  <c r="D61" i="17"/>
  <c r="C61" i="17"/>
  <c r="B61" i="17"/>
  <c r="A61" i="17"/>
  <c r="F60" i="17"/>
  <c r="E60" i="17"/>
  <c r="D60" i="17"/>
  <c r="C60" i="17"/>
  <c r="B60" i="17"/>
  <c r="A60" i="17"/>
  <c r="F59" i="17"/>
  <c r="E59" i="17"/>
  <c r="D59" i="17"/>
  <c r="C59" i="17"/>
  <c r="B59" i="17"/>
  <c r="A59" i="17"/>
  <c r="F58" i="17"/>
  <c r="E58" i="17"/>
  <c r="D58" i="17"/>
  <c r="C58" i="17"/>
  <c r="B58" i="17"/>
  <c r="A58" i="17"/>
  <c r="F57" i="17"/>
  <c r="E57" i="17"/>
  <c r="D57" i="17"/>
  <c r="C57" i="17"/>
  <c r="B57" i="17"/>
  <c r="A57" i="17"/>
  <c r="F56" i="17"/>
  <c r="E56" i="17"/>
  <c r="D56" i="17"/>
  <c r="C56" i="17"/>
  <c r="B56" i="17"/>
  <c r="A56" i="17"/>
  <c r="F55" i="17"/>
  <c r="E55" i="17"/>
  <c r="D55" i="17"/>
  <c r="C55" i="17"/>
  <c r="B55" i="17"/>
  <c r="A55" i="17"/>
  <c r="F54" i="17"/>
  <c r="E54" i="17"/>
  <c r="D54" i="17"/>
  <c r="C54" i="17"/>
  <c r="B54" i="17"/>
  <c r="A54" i="17"/>
  <c r="F53" i="17"/>
  <c r="E53" i="17"/>
  <c r="D53" i="17"/>
  <c r="C53" i="17"/>
  <c r="B53" i="17"/>
  <c r="A53" i="17"/>
  <c r="F52" i="17"/>
  <c r="E52" i="17"/>
  <c r="D52" i="17"/>
  <c r="C52" i="17"/>
  <c r="B52" i="17"/>
  <c r="A52" i="17"/>
  <c r="F51" i="17"/>
  <c r="E51" i="17"/>
  <c r="D51" i="17"/>
  <c r="C51" i="17"/>
  <c r="B51" i="17"/>
  <c r="A51" i="17"/>
  <c r="F50" i="17"/>
  <c r="E50" i="17"/>
  <c r="D50" i="17"/>
  <c r="C50" i="17"/>
  <c r="B50" i="17"/>
  <c r="A50" i="17"/>
  <c r="F49" i="17"/>
  <c r="E49" i="17"/>
  <c r="D49" i="17"/>
  <c r="C49" i="17"/>
  <c r="B49" i="17"/>
  <c r="A49" i="17"/>
  <c r="F48" i="17"/>
  <c r="E48" i="17"/>
  <c r="D48" i="17"/>
  <c r="C48" i="17"/>
  <c r="B48" i="17"/>
  <c r="A48" i="17"/>
  <c r="F47" i="17"/>
  <c r="E47" i="17"/>
  <c r="D47" i="17"/>
  <c r="C47" i="17"/>
  <c r="B47" i="17"/>
  <c r="A47" i="17"/>
  <c r="F46" i="17"/>
  <c r="E46" i="17"/>
  <c r="D46" i="17"/>
  <c r="C46" i="17"/>
  <c r="B46" i="17"/>
  <c r="A46" i="17"/>
  <c r="F45" i="17"/>
  <c r="E45" i="17"/>
  <c r="D45" i="17"/>
  <c r="C45" i="17"/>
  <c r="B45" i="17"/>
  <c r="A45" i="17"/>
  <c r="F44" i="17"/>
  <c r="E44" i="17"/>
  <c r="D44" i="17"/>
  <c r="C44" i="17"/>
  <c r="B44" i="17"/>
  <c r="A44" i="17"/>
  <c r="F43" i="17"/>
  <c r="E43" i="17"/>
  <c r="D43" i="17"/>
  <c r="C43" i="17"/>
  <c r="B43" i="17"/>
  <c r="A43" i="17"/>
  <c r="F42" i="17"/>
  <c r="E42" i="17"/>
  <c r="D42" i="17"/>
  <c r="C42" i="17"/>
  <c r="B42" i="17"/>
  <c r="A42" i="17"/>
  <c r="F41" i="17"/>
  <c r="E41" i="17"/>
  <c r="D41" i="17"/>
  <c r="C41" i="17"/>
  <c r="B41" i="17"/>
  <c r="A41" i="17"/>
  <c r="F40" i="17"/>
  <c r="E40" i="17"/>
  <c r="D40" i="17"/>
  <c r="C40" i="17"/>
  <c r="B40" i="17"/>
  <c r="A40" i="17"/>
  <c r="F39" i="17"/>
  <c r="E39" i="17"/>
  <c r="D39" i="17"/>
  <c r="C39" i="17"/>
  <c r="B39" i="17"/>
  <c r="A39" i="17"/>
  <c r="F38" i="17"/>
  <c r="E38" i="17"/>
  <c r="D38" i="17"/>
  <c r="C38" i="17"/>
  <c r="B38" i="17"/>
  <c r="A38" i="17"/>
  <c r="F37" i="17"/>
  <c r="E37" i="17"/>
  <c r="D37" i="17"/>
  <c r="C37" i="17"/>
  <c r="B37" i="17"/>
  <c r="A37" i="17"/>
  <c r="F36" i="17"/>
  <c r="E36" i="17"/>
  <c r="D36" i="17"/>
  <c r="C36" i="17"/>
  <c r="B36" i="17"/>
  <c r="A36" i="17"/>
  <c r="F35" i="17"/>
  <c r="E35" i="17"/>
  <c r="D35" i="17"/>
  <c r="C35" i="17"/>
  <c r="B35" i="17"/>
  <c r="A35" i="17"/>
  <c r="F34" i="17"/>
  <c r="E34" i="17"/>
  <c r="D34" i="17"/>
  <c r="C34" i="17"/>
  <c r="B34" i="17"/>
  <c r="A34" i="17"/>
  <c r="F33" i="17"/>
  <c r="E33" i="17"/>
  <c r="D33" i="17"/>
  <c r="C33" i="17"/>
  <c r="B33" i="17"/>
  <c r="A33" i="17"/>
  <c r="F32" i="17"/>
  <c r="E32" i="17"/>
  <c r="D32" i="17"/>
  <c r="C32" i="17"/>
  <c r="B32" i="17"/>
  <c r="A32" i="17"/>
  <c r="F31" i="17"/>
  <c r="E31" i="17"/>
  <c r="D31" i="17"/>
  <c r="C31" i="17"/>
  <c r="B31" i="17"/>
  <c r="A31" i="17"/>
  <c r="F30" i="17"/>
  <c r="E30" i="17"/>
  <c r="D30" i="17"/>
  <c r="C30" i="17"/>
  <c r="B30" i="17"/>
  <c r="A30" i="17"/>
  <c r="F29" i="17"/>
  <c r="E29" i="17"/>
  <c r="D29" i="17"/>
  <c r="C29" i="17"/>
  <c r="B29" i="17"/>
  <c r="A29" i="17"/>
  <c r="F28" i="17"/>
  <c r="E28" i="17"/>
  <c r="D28" i="17"/>
  <c r="C28" i="17"/>
  <c r="B28" i="17"/>
  <c r="A28" i="17"/>
  <c r="F27" i="17"/>
  <c r="E27" i="17"/>
  <c r="D27" i="17"/>
  <c r="C27" i="17"/>
  <c r="B27" i="17"/>
  <c r="A27" i="17"/>
  <c r="F26" i="17"/>
  <c r="E26" i="17"/>
  <c r="D26" i="17"/>
  <c r="C26" i="17"/>
  <c r="B26" i="17"/>
  <c r="A26" i="17"/>
  <c r="F25" i="17"/>
  <c r="E25" i="17"/>
  <c r="D25" i="17"/>
  <c r="C25" i="17"/>
  <c r="B25" i="17"/>
  <c r="A25" i="17"/>
  <c r="F24" i="17"/>
  <c r="E24" i="17"/>
  <c r="D24" i="17"/>
  <c r="C24" i="17"/>
  <c r="B24" i="17"/>
  <c r="A24" i="17"/>
  <c r="F23" i="17"/>
  <c r="E23" i="17"/>
  <c r="D23" i="17"/>
  <c r="C23" i="17"/>
  <c r="B23" i="17"/>
  <c r="A23" i="17"/>
  <c r="F22" i="17"/>
  <c r="E22" i="17"/>
  <c r="D22" i="17"/>
  <c r="C22" i="17"/>
  <c r="B22" i="17"/>
  <c r="A22" i="17"/>
  <c r="F21" i="17"/>
  <c r="E21" i="17"/>
  <c r="D21" i="17"/>
  <c r="C21" i="17"/>
  <c r="B21" i="17"/>
  <c r="A21" i="17"/>
  <c r="F20" i="17"/>
  <c r="E20" i="17"/>
  <c r="D20" i="17"/>
  <c r="C20" i="17"/>
  <c r="B20" i="17"/>
  <c r="A20" i="17"/>
  <c r="F19" i="17"/>
  <c r="E19" i="17"/>
  <c r="D19" i="17"/>
  <c r="C19" i="17"/>
  <c r="B19" i="17"/>
  <c r="A19" i="17"/>
  <c r="F18" i="17"/>
  <c r="E18" i="17"/>
  <c r="D18" i="17"/>
  <c r="C18" i="17"/>
  <c r="B18" i="17"/>
  <c r="A18" i="17"/>
  <c r="F17" i="17"/>
  <c r="E17" i="17"/>
  <c r="D17" i="17"/>
  <c r="C17" i="17"/>
  <c r="B17" i="17"/>
  <c r="A17" i="17"/>
  <c r="F16" i="17"/>
  <c r="E16" i="17"/>
  <c r="D16" i="17"/>
  <c r="C16" i="17"/>
  <c r="B16" i="17"/>
  <c r="A16" i="17"/>
  <c r="F15" i="17"/>
  <c r="E15" i="17"/>
  <c r="D15" i="17"/>
  <c r="C15" i="17"/>
  <c r="B15" i="17"/>
  <c r="A15" i="17"/>
  <c r="F14" i="17"/>
  <c r="E14" i="17"/>
  <c r="D14" i="17"/>
  <c r="C14" i="17"/>
  <c r="B14" i="17"/>
  <c r="A14" i="17"/>
  <c r="F13" i="17"/>
  <c r="E13" i="17"/>
  <c r="D13" i="17"/>
  <c r="C13" i="17"/>
  <c r="B13" i="17"/>
  <c r="A13" i="17"/>
  <c r="F12" i="17"/>
  <c r="E12" i="17"/>
  <c r="D12" i="17"/>
  <c r="C12" i="17"/>
  <c r="B12" i="17"/>
  <c r="A12" i="17"/>
  <c r="F10" i="17"/>
  <c r="E10" i="17"/>
  <c r="D10" i="17"/>
  <c r="C10" i="17"/>
  <c r="B10" i="17"/>
  <c r="A10" i="17"/>
  <c r="F9" i="17"/>
  <c r="E9" i="17"/>
  <c r="D9" i="17"/>
  <c r="C9" i="17"/>
  <c r="B9" i="17"/>
  <c r="A9" i="17"/>
  <c r="F8" i="17"/>
  <c r="E8" i="17"/>
  <c r="D8" i="17"/>
  <c r="B8" i="17"/>
  <c r="A8" i="17"/>
  <c r="F7" i="17"/>
  <c r="E7" i="17"/>
  <c r="B7" i="17"/>
  <c r="A7" i="17"/>
  <c r="F6" i="17"/>
  <c r="E6" i="17"/>
  <c r="B6" i="17"/>
  <c r="A6" i="17"/>
  <c r="F5" i="17"/>
  <c r="E5" i="17"/>
  <c r="D5" i="17"/>
  <c r="C5" i="17"/>
  <c r="B5" i="17"/>
  <c r="A5" i="17"/>
  <c r="F4" i="17"/>
  <c r="E4" i="17"/>
  <c r="D4" i="17"/>
  <c r="C4" i="17"/>
  <c r="B4" i="17"/>
  <c r="A4" i="17"/>
  <c r="F3" i="17"/>
  <c r="E3" i="17"/>
  <c r="D3" i="17"/>
  <c r="C3" i="17"/>
  <c r="B3" i="17"/>
  <c r="A3" i="17"/>
  <c r="AF2" i="17"/>
  <c r="AD2" i="17"/>
  <c r="T2" i="17"/>
  <c r="L2" i="17"/>
  <c r="J2" i="17"/>
  <c r="I2" i="17"/>
  <c r="H2" i="17"/>
  <c r="F2" i="17"/>
  <c r="E2" i="17"/>
  <c r="D2" i="17"/>
  <c r="C2" i="17"/>
  <c r="B2" i="17"/>
  <c r="AJ262" i="18"/>
  <c r="AI262" i="18"/>
  <c r="AE262" i="18"/>
  <c r="AD262" i="18"/>
  <c r="AC262" i="18"/>
  <c r="AB262" i="18"/>
  <c r="AA262" i="18"/>
  <c r="Z262" i="18"/>
  <c r="Y262" i="18"/>
  <c r="X262" i="18"/>
  <c r="W262" i="18"/>
  <c r="V262" i="18"/>
  <c r="U262" i="18"/>
  <c r="T262" i="18"/>
  <c r="P262" i="18"/>
  <c r="O262" i="18"/>
  <c r="N262" i="18"/>
  <c r="M262" i="18"/>
  <c r="L262" i="18"/>
  <c r="K262" i="18"/>
  <c r="AL166" i="18"/>
  <c r="AG166" i="18"/>
  <c r="AL165" i="18"/>
  <c r="AG165" i="18"/>
  <c r="AL164" i="18"/>
  <c r="AG164" i="18"/>
  <c r="AL163" i="18"/>
  <c r="AG163" i="18"/>
  <c r="AL162" i="18"/>
  <c r="AG162" i="18"/>
  <c r="AL161" i="18"/>
  <c r="AG161" i="18"/>
  <c r="AL160" i="18"/>
  <c r="AG160" i="18"/>
  <c r="AL159" i="18"/>
  <c r="AG159" i="18"/>
  <c r="AL158" i="18"/>
  <c r="AG158" i="18"/>
  <c r="AL157" i="18"/>
  <c r="AG157" i="18"/>
  <c r="AL156" i="18"/>
  <c r="AG156" i="18"/>
  <c r="AL155" i="18"/>
  <c r="AG155" i="18"/>
  <c r="AL154" i="18"/>
  <c r="AG154" i="18"/>
  <c r="AL153" i="18"/>
  <c r="AG153" i="18"/>
  <c r="AL152" i="18"/>
  <c r="AG152" i="18"/>
  <c r="AL151" i="18"/>
  <c r="AG151" i="18"/>
  <c r="AL150" i="18"/>
  <c r="AG150" i="18"/>
  <c r="AL149" i="18"/>
  <c r="AG149" i="18"/>
  <c r="AL148" i="18"/>
  <c r="AG148" i="18"/>
  <c r="AL147" i="18"/>
  <c r="AG147" i="18"/>
  <c r="AL146" i="18"/>
  <c r="AG146" i="18"/>
  <c r="AL145" i="18"/>
  <c r="AG145" i="18"/>
  <c r="AL143" i="18"/>
  <c r="AG143" i="18"/>
  <c r="AL142" i="18"/>
  <c r="AG142" i="18"/>
  <c r="AL141" i="18"/>
  <c r="AG141" i="18"/>
  <c r="AL140" i="18"/>
  <c r="AG140" i="18"/>
  <c r="AL139" i="18"/>
  <c r="AG139" i="18"/>
  <c r="AL138" i="18"/>
  <c r="AG138" i="18"/>
  <c r="AL137" i="18"/>
  <c r="AG137" i="18"/>
  <c r="AL136" i="18"/>
  <c r="AG136" i="18"/>
  <c r="AL135" i="18"/>
  <c r="AG135" i="18"/>
  <c r="AL134" i="18"/>
  <c r="AG134" i="18"/>
  <c r="AL133" i="18"/>
  <c r="AG133" i="18"/>
  <c r="AL132" i="18"/>
  <c r="AG132" i="18"/>
  <c r="AL131" i="18"/>
  <c r="AG131" i="18"/>
  <c r="AL130" i="18"/>
  <c r="AG130" i="18"/>
  <c r="AL129" i="18"/>
  <c r="AG129" i="18"/>
  <c r="AL128" i="18"/>
  <c r="AG128" i="18"/>
  <c r="AL127" i="18"/>
  <c r="AG127" i="18"/>
  <c r="AL126" i="18"/>
  <c r="AG126" i="18"/>
  <c r="AL125" i="18"/>
  <c r="AG125" i="18"/>
  <c r="AL124" i="18"/>
  <c r="AG124" i="18"/>
  <c r="AL123" i="18"/>
  <c r="AG123" i="18"/>
  <c r="AL122" i="18"/>
  <c r="AG122" i="18"/>
  <c r="AL121" i="18"/>
  <c r="AG121" i="18"/>
  <c r="AL120" i="18"/>
  <c r="AG120" i="18"/>
  <c r="AL119" i="18"/>
  <c r="AG119" i="18"/>
  <c r="AL118" i="18"/>
  <c r="AG118" i="18"/>
  <c r="AL117" i="18"/>
  <c r="AG117" i="18"/>
  <c r="AL116" i="18"/>
  <c r="AG116" i="18"/>
  <c r="AL115" i="18"/>
  <c r="AG115" i="18"/>
  <c r="AL114" i="18"/>
  <c r="AG114" i="18"/>
  <c r="AL113" i="18"/>
  <c r="AG113" i="18"/>
  <c r="AL112" i="18"/>
  <c r="AG112" i="18"/>
  <c r="AL111" i="18"/>
  <c r="AG111" i="18"/>
  <c r="AL110" i="18"/>
  <c r="AG110" i="18"/>
  <c r="AL109" i="18"/>
  <c r="AG109" i="18"/>
  <c r="AL108" i="18"/>
  <c r="AG108" i="18"/>
  <c r="AL107" i="18"/>
  <c r="AG107" i="18"/>
  <c r="AL106" i="18"/>
  <c r="AG106" i="18"/>
  <c r="AL105" i="18"/>
  <c r="AG105" i="18"/>
  <c r="AL104" i="18"/>
  <c r="AG104" i="18"/>
  <c r="AL103" i="18"/>
  <c r="AG103" i="18"/>
  <c r="AL102" i="18"/>
  <c r="AG102" i="18"/>
  <c r="AL101" i="18"/>
  <c r="AG101" i="18"/>
  <c r="AL100" i="18"/>
  <c r="AG100" i="18"/>
  <c r="AL99" i="18"/>
  <c r="AG99" i="18"/>
  <c r="AL98" i="18"/>
  <c r="AG98" i="18"/>
  <c r="AL97" i="18"/>
  <c r="AG97" i="18"/>
  <c r="AL96" i="18"/>
  <c r="AG96" i="18"/>
  <c r="AL95" i="18"/>
  <c r="AG95" i="18"/>
  <c r="AL94" i="18"/>
  <c r="AG94" i="18"/>
  <c r="AL93" i="18"/>
  <c r="AG93" i="18"/>
  <c r="AL92" i="18"/>
  <c r="AG92" i="18"/>
  <c r="AL91" i="18"/>
  <c r="AG91" i="18"/>
  <c r="AL90" i="18"/>
  <c r="AG90" i="18"/>
  <c r="AL89" i="18"/>
  <c r="AG89" i="18"/>
  <c r="AL88" i="18"/>
  <c r="AG88" i="18"/>
  <c r="AL87" i="18"/>
  <c r="AG87" i="18"/>
  <c r="AL86" i="18"/>
  <c r="AG86" i="18"/>
  <c r="AL85" i="18"/>
  <c r="AG85" i="18"/>
  <c r="AL84" i="18"/>
  <c r="AG84" i="18"/>
  <c r="AL83" i="18"/>
  <c r="AG83" i="18"/>
  <c r="AL82" i="18"/>
  <c r="AG82" i="18"/>
  <c r="AL81" i="18"/>
  <c r="AG81" i="18"/>
  <c r="AL80" i="18"/>
  <c r="AG80" i="18"/>
  <c r="AL79" i="18"/>
  <c r="AG79" i="18"/>
  <c r="AL78" i="18"/>
  <c r="AG78" i="18"/>
  <c r="AL77" i="18"/>
  <c r="AG77" i="18"/>
  <c r="AL76" i="18"/>
  <c r="AG76" i="18"/>
  <c r="AL75" i="18"/>
  <c r="AG75" i="18"/>
  <c r="AL74" i="18"/>
  <c r="AG74" i="18"/>
  <c r="AL73" i="18"/>
  <c r="AG73" i="18"/>
  <c r="AL72" i="18"/>
  <c r="AG72" i="18"/>
  <c r="AL71" i="18"/>
  <c r="AG71" i="18"/>
  <c r="AL70" i="18"/>
  <c r="AG70" i="18"/>
  <c r="AL69" i="18"/>
  <c r="AG69" i="18"/>
  <c r="AL68" i="18"/>
  <c r="AG68" i="18"/>
  <c r="AL67" i="18"/>
  <c r="AG67" i="18"/>
  <c r="AL66" i="18"/>
  <c r="AG66" i="18"/>
  <c r="AL65" i="18"/>
  <c r="AG65" i="18"/>
  <c r="AL64" i="18"/>
  <c r="AG64" i="18"/>
  <c r="AL63" i="18"/>
  <c r="AG63" i="18"/>
  <c r="AL62" i="18"/>
  <c r="AG62" i="18"/>
  <c r="AL61" i="18"/>
  <c r="AG61" i="18"/>
  <c r="AL60" i="18"/>
  <c r="AG60" i="18"/>
  <c r="AL59" i="18"/>
  <c r="AG59" i="18"/>
  <c r="AL58" i="18"/>
  <c r="AG58" i="18"/>
  <c r="AL57" i="18"/>
  <c r="AG57" i="18"/>
  <c r="AL56" i="18"/>
  <c r="AG56" i="18"/>
  <c r="AL55" i="18"/>
  <c r="AG55" i="18"/>
  <c r="AL54" i="18"/>
  <c r="AG54" i="18"/>
  <c r="AL53" i="18"/>
  <c r="AG53" i="18"/>
  <c r="AL52" i="18"/>
  <c r="AG52" i="18"/>
  <c r="AL51" i="18"/>
  <c r="AG51" i="18"/>
  <c r="AL50" i="18"/>
  <c r="AG50" i="18"/>
  <c r="AL49" i="18"/>
  <c r="AG49" i="18"/>
  <c r="AL48" i="18"/>
  <c r="AG48" i="18"/>
  <c r="AL47" i="18"/>
  <c r="AG47" i="18"/>
  <c r="AL46" i="18"/>
  <c r="AG46" i="18"/>
  <c r="AL45" i="18"/>
  <c r="AG45" i="18"/>
  <c r="AL44" i="18"/>
  <c r="AG44" i="18"/>
  <c r="AL43" i="18"/>
  <c r="AG43" i="18"/>
  <c r="AL42" i="18"/>
  <c r="AG42" i="18"/>
  <c r="AL41" i="18"/>
  <c r="AG41" i="18"/>
  <c r="AL40" i="18"/>
  <c r="AG40" i="18"/>
  <c r="AL39" i="18"/>
  <c r="AG39" i="18"/>
  <c r="AL38" i="18"/>
  <c r="AG38" i="18"/>
  <c r="AL37" i="18"/>
  <c r="AG37" i="18"/>
  <c r="AL36" i="18"/>
  <c r="AG36" i="18"/>
  <c r="AL35" i="18"/>
  <c r="AG35" i="18"/>
  <c r="AL34" i="18"/>
  <c r="AG34" i="18"/>
  <c r="AL33" i="18"/>
  <c r="AG33" i="18"/>
  <c r="AL32" i="18"/>
  <c r="AG32" i="18"/>
  <c r="AL31" i="18"/>
  <c r="AG31" i="18"/>
  <c r="AL30" i="18"/>
  <c r="AG30" i="18"/>
  <c r="AL29" i="18"/>
  <c r="AG29" i="18"/>
  <c r="AL28" i="18"/>
  <c r="AG28" i="18"/>
  <c r="AL27" i="18"/>
  <c r="AG27" i="18"/>
  <c r="AL26" i="18"/>
  <c r="AG26" i="18"/>
  <c r="AL25" i="18"/>
  <c r="AG25" i="18"/>
  <c r="AL24" i="18"/>
  <c r="AG24" i="18"/>
  <c r="AL23" i="18"/>
  <c r="AG23" i="18"/>
  <c r="AL22" i="18"/>
  <c r="AG22" i="18"/>
  <c r="AL21" i="18"/>
  <c r="AG21" i="18"/>
  <c r="AL19" i="18"/>
  <c r="AG19" i="18"/>
  <c r="AL18" i="18"/>
  <c r="AG18" i="18"/>
  <c r="AL17" i="18"/>
  <c r="AG17" i="18"/>
  <c r="AL16" i="18"/>
  <c r="AG16" i="18"/>
  <c r="AL12" i="18"/>
  <c r="AG12" i="18"/>
  <c r="AL9" i="18"/>
  <c r="AG9" i="18"/>
  <c r="AL8" i="18"/>
  <c r="AG8" i="18"/>
  <c r="AL7" i="18"/>
  <c r="AG7" i="18"/>
  <c r="AL5" i="18"/>
  <c r="AG5" i="18"/>
  <c r="AL4" i="18"/>
  <c r="AG4" i="18"/>
  <c r="AL3" i="18"/>
  <c r="AG3" i="18"/>
  <c r="AH12" i="17"/>
  <c r="K156" i="17" l="1"/>
  <c r="AG156" i="17" s="1"/>
  <c r="K3" i="17"/>
  <c r="M3" i="17" s="1"/>
  <c r="AH3" i="17" s="1"/>
  <c r="K12" i="17"/>
  <c r="AG12" i="17" s="1"/>
  <c r="AG262" i="18"/>
  <c r="K98" i="17"/>
  <c r="AG98" i="17" s="1"/>
  <c r="K58" i="17"/>
  <c r="AG58" i="17" s="1"/>
  <c r="K50" i="17"/>
  <c r="AG50" i="17" s="1"/>
  <c r="K42" i="17"/>
  <c r="M42" i="17" s="1"/>
  <c r="AH42" i="17" s="1"/>
  <c r="K34" i="17"/>
  <c r="M34" i="17" s="1"/>
  <c r="AH34" i="17" s="1"/>
  <c r="K26" i="17"/>
  <c r="M26" i="17" s="1"/>
  <c r="AH26" i="17" s="1"/>
  <c r="K2" i="17"/>
  <c r="M2" i="17" s="1"/>
  <c r="AH2" i="17" s="1"/>
  <c r="K17" i="17"/>
  <c r="M17" i="17" s="1"/>
  <c r="AH17" i="17" s="1"/>
  <c r="K8" i="17"/>
  <c r="M8" i="17" s="1"/>
  <c r="AH8" i="17" s="1"/>
  <c r="K166" i="17"/>
  <c r="AG166" i="17" s="1"/>
  <c r="K94" i="17"/>
  <c r="AG94" i="17" s="1"/>
  <c r="K86" i="17"/>
  <c r="M86" i="17" s="1"/>
  <c r="AH86" i="17" s="1"/>
  <c r="K159" i="17"/>
  <c r="AG159" i="17" s="1"/>
  <c r="K165" i="17"/>
  <c r="AG165" i="17" s="1"/>
  <c r="K155" i="17"/>
  <c r="M155" i="17" s="1"/>
  <c r="AH155" i="17" s="1"/>
  <c r="K14" i="17"/>
  <c r="AG14" i="17" s="1"/>
  <c r="K4" i="17"/>
  <c r="K158" i="17"/>
  <c r="K150" i="17"/>
  <c r="AG150" i="17" s="1"/>
  <c r="K5" i="17"/>
  <c r="M5" i="17" s="1"/>
  <c r="AH5" i="17" s="1"/>
  <c r="K163" i="17"/>
  <c r="M163" i="17" s="1"/>
  <c r="AH163" i="17" s="1"/>
  <c r="K161" i="17"/>
  <c r="M161" i="17" s="1"/>
  <c r="AH161" i="17" s="1"/>
  <c r="K153" i="17"/>
  <c r="M153" i="17" s="1"/>
  <c r="AH153" i="17" s="1"/>
  <c r="K7" i="17"/>
  <c r="AG7" i="17" s="1"/>
  <c r="K97" i="17"/>
  <c r="AG97" i="17" s="1"/>
  <c r="I167" i="17"/>
  <c r="K164" i="17"/>
  <c r="AG164" i="17" s="1"/>
  <c r="K162" i="17"/>
  <c r="M162" i="17" s="1"/>
  <c r="AH162" i="17" s="1"/>
  <c r="K148" i="17"/>
  <c r="AG148" i="17" s="1"/>
  <c r="K140" i="17"/>
  <c r="M140" i="17" s="1"/>
  <c r="AH140" i="17" s="1"/>
  <c r="K132" i="17"/>
  <c r="AG132" i="17" s="1"/>
  <c r="K124" i="17"/>
  <c r="M124" i="17" s="1"/>
  <c r="AH124" i="17" s="1"/>
  <c r="K116" i="17"/>
  <c r="K108" i="17"/>
  <c r="AG108" i="17" s="1"/>
  <c r="K100" i="17"/>
  <c r="AG100" i="17" s="1"/>
  <c r="K18" i="17"/>
  <c r="AG18" i="17" s="1"/>
  <c r="J167" i="17"/>
  <c r="K149" i="17"/>
  <c r="M149" i="17" s="1"/>
  <c r="AH149" i="17" s="1"/>
  <c r="K16" i="17"/>
  <c r="AG16" i="17" s="1"/>
  <c r="K152" i="17"/>
  <c r="AG152" i="17" s="1"/>
  <c r="M4" i="17"/>
  <c r="AH4" i="17" s="1"/>
  <c r="AG4" i="17"/>
  <c r="M97" i="17"/>
  <c r="AH97" i="17" s="1"/>
  <c r="K62" i="17"/>
  <c r="K9" i="17"/>
  <c r="K13" i="17"/>
  <c r="M13" i="17" s="1"/>
  <c r="AH13" i="17" s="1"/>
  <c r="M158" i="17"/>
  <c r="AH158" i="17" s="1"/>
  <c r="M152" i="17"/>
  <c r="AH152" i="17" s="1"/>
  <c r="K70" i="17"/>
  <c r="M70" i="17" s="1"/>
  <c r="AH70" i="17" s="1"/>
  <c r="K90" i="17"/>
  <c r="K82" i="17"/>
  <c r="K22" i="17"/>
  <c r="K74" i="17"/>
  <c r="M74" i="17" s="1"/>
  <c r="AH74" i="17" s="1"/>
  <c r="K78" i="17"/>
  <c r="AG8" i="17"/>
  <c r="K144" i="17"/>
  <c r="K136" i="17"/>
  <c r="K128" i="17"/>
  <c r="K120" i="17"/>
  <c r="K112" i="17"/>
  <c r="K104" i="17"/>
  <c r="K54" i="17"/>
  <c r="K46" i="17"/>
  <c r="K38" i="17"/>
  <c r="M38" i="17" s="1"/>
  <c r="AH38" i="17" s="1"/>
  <c r="K99" i="17"/>
  <c r="K30" i="17"/>
  <c r="K6" i="17"/>
  <c r="K10" i="17"/>
  <c r="M10" i="17" s="1"/>
  <c r="AH10" i="17" s="1"/>
  <c r="L167" i="17"/>
  <c r="K157" i="17"/>
  <c r="M157" i="17" s="1"/>
  <c r="AH157" i="17" s="1"/>
  <c r="K154" i="17"/>
  <c r="M154" i="17" s="1"/>
  <c r="AH154" i="17" s="1"/>
  <c r="K151" i="17"/>
  <c r="K66" i="17"/>
  <c r="M156" i="17"/>
  <c r="AH156" i="17" s="1"/>
  <c r="AG26" i="17"/>
  <c r="K160" i="17"/>
  <c r="AG158" i="17"/>
  <c r="M116" i="17"/>
  <c r="AH116" i="17" s="1"/>
  <c r="M15" i="17"/>
  <c r="AH15" i="17" s="1"/>
  <c r="H167" i="17"/>
  <c r="K145" i="17"/>
  <c r="K141" i="17"/>
  <c r="K137" i="17"/>
  <c r="K133" i="17"/>
  <c r="K129" i="17"/>
  <c r="K125" i="17"/>
  <c r="K121" i="17"/>
  <c r="K117" i="17"/>
  <c r="K113" i="17"/>
  <c r="K109" i="17"/>
  <c r="K105" i="17"/>
  <c r="K101" i="17"/>
  <c r="AG124" i="17"/>
  <c r="AG116" i="17"/>
  <c r="K146" i="17"/>
  <c r="M146" i="17" s="1"/>
  <c r="AH146" i="17" s="1"/>
  <c r="K142" i="17"/>
  <c r="M142" i="17" s="1"/>
  <c r="AH142" i="17" s="1"/>
  <c r="K138" i="17"/>
  <c r="M138" i="17" s="1"/>
  <c r="AH138" i="17" s="1"/>
  <c r="K134" i="17"/>
  <c r="M134" i="17" s="1"/>
  <c r="AH134" i="17" s="1"/>
  <c r="K130" i="17"/>
  <c r="M130" i="17" s="1"/>
  <c r="AH130" i="17" s="1"/>
  <c r="K126" i="17"/>
  <c r="K122" i="17"/>
  <c r="K118" i="17"/>
  <c r="K114" i="17"/>
  <c r="K110" i="17"/>
  <c r="K106" i="17"/>
  <c r="K102" i="17"/>
  <c r="K147" i="17"/>
  <c r="K143" i="17"/>
  <c r="K139" i="17"/>
  <c r="K135" i="17"/>
  <c r="K131" i="17"/>
  <c r="K127" i="17"/>
  <c r="K123" i="17"/>
  <c r="K119" i="17"/>
  <c r="K115" i="17"/>
  <c r="K111" i="17"/>
  <c r="K107" i="17"/>
  <c r="K103" i="17"/>
  <c r="AG17" i="17"/>
  <c r="AG3" i="17"/>
  <c r="K95" i="17"/>
  <c r="K91" i="17"/>
  <c r="K87" i="17"/>
  <c r="K83" i="17"/>
  <c r="K79" i="17"/>
  <c r="K75" i="17"/>
  <c r="K71" i="17"/>
  <c r="K67" i="17"/>
  <c r="K63" i="17"/>
  <c r="K59" i="17"/>
  <c r="K55" i="17"/>
  <c r="K51" i="17"/>
  <c r="K47" i="17"/>
  <c r="K43" i="17"/>
  <c r="K39" i="17"/>
  <c r="K35" i="17"/>
  <c r="K31" i="17"/>
  <c r="K27" i="17"/>
  <c r="K23" i="17"/>
  <c r="K96" i="17"/>
  <c r="K92" i="17"/>
  <c r="M92" i="17" s="1"/>
  <c r="AH92" i="17" s="1"/>
  <c r="K88" i="17"/>
  <c r="K84" i="17"/>
  <c r="K80" i="17"/>
  <c r="K76" i="17"/>
  <c r="K72" i="17"/>
  <c r="K68" i="17"/>
  <c r="K64" i="17"/>
  <c r="K60" i="17"/>
  <c r="K56" i="17"/>
  <c r="K52" i="17"/>
  <c r="K48" i="17"/>
  <c r="K44" i="17"/>
  <c r="K40" i="17"/>
  <c r="K36" i="17"/>
  <c r="K32" i="17"/>
  <c r="K28" i="17"/>
  <c r="K24" i="17"/>
  <c r="K20" i="17"/>
  <c r="K93" i="17"/>
  <c r="K89" i="17"/>
  <c r="K85" i="17"/>
  <c r="K81" i="17"/>
  <c r="K77" i="17"/>
  <c r="K73" i="17"/>
  <c r="K69" i="17"/>
  <c r="K65" i="17"/>
  <c r="K61" i="17"/>
  <c r="K57" i="17"/>
  <c r="K53" i="17"/>
  <c r="K49" i="17"/>
  <c r="K45" i="17"/>
  <c r="K41" i="17"/>
  <c r="K37" i="17"/>
  <c r="K33" i="17"/>
  <c r="K29" i="17"/>
  <c r="K25" i="17"/>
  <c r="K21" i="17"/>
  <c r="M108" i="17" l="1"/>
  <c r="AH108" i="17" s="1"/>
  <c r="M150" i="17"/>
  <c r="AH150" i="17" s="1"/>
  <c r="M14" i="17"/>
  <c r="AH14" i="17" s="1"/>
  <c r="M98" i="17"/>
  <c r="AH98" i="17" s="1"/>
  <c r="M94" i="17"/>
  <c r="AH94" i="17" s="1"/>
  <c r="M50" i="17"/>
  <c r="AH50" i="17" s="1"/>
  <c r="M58" i="17"/>
  <c r="AH58" i="17" s="1"/>
  <c r="M166" i="17"/>
  <c r="AH166" i="17" s="1"/>
  <c r="M100" i="17"/>
  <c r="AH100" i="17" s="1"/>
  <c r="AG86" i="17"/>
  <c r="AG42" i="17"/>
  <c r="M16" i="17"/>
  <c r="AH16" i="17" s="1"/>
  <c r="AG10" i="17"/>
  <c r="AG34" i="17"/>
  <c r="M148" i="17"/>
  <c r="AH148" i="17" s="1"/>
  <c r="M159" i="17"/>
  <c r="AH159" i="17" s="1"/>
  <c r="AG163" i="17"/>
  <c r="M165" i="17"/>
  <c r="AH165" i="17" s="1"/>
  <c r="AG153" i="17"/>
  <c r="AG155" i="17"/>
  <c r="M7" i="17"/>
  <c r="AH7" i="17" s="1"/>
  <c r="M132" i="17"/>
  <c r="AH132" i="17" s="1"/>
  <c r="AG161" i="17"/>
  <c r="AG140" i="17"/>
  <c r="AG13" i="17"/>
  <c r="AG149" i="17"/>
  <c r="AG2" i="17"/>
  <c r="AG157" i="17"/>
  <c r="M164" i="17"/>
  <c r="AH164" i="17" s="1"/>
  <c r="AG162" i="17"/>
  <c r="AG74" i="17"/>
  <c r="M18" i="17"/>
  <c r="AH18" i="17" s="1"/>
  <c r="AG5" i="17"/>
  <c r="M144" i="17"/>
  <c r="AH144" i="17" s="1"/>
  <c r="AG144" i="17"/>
  <c r="M46" i="17"/>
  <c r="AH46" i="17" s="1"/>
  <c r="AG46" i="17"/>
  <c r="M54" i="17"/>
  <c r="AH54" i="17" s="1"/>
  <c r="AG54" i="17"/>
  <c r="M22" i="17"/>
  <c r="AH22" i="17" s="1"/>
  <c r="AG22" i="17"/>
  <c r="M82" i="17"/>
  <c r="AH82" i="17" s="1"/>
  <c r="AG82" i="17"/>
  <c r="AG38" i="17"/>
  <c r="M66" i="17"/>
  <c r="AH66" i="17" s="1"/>
  <c r="AG66" i="17"/>
  <c r="M6" i="17"/>
  <c r="AH6" i="17" s="1"/>
  <c r="AG6" i="17"/>
  <c r="M112" i="17"/>
  <c r="AH112" i="17" s="1"/>
  <c r="AG112" i="17"/>
  <c r="M78" i="17"/>
  <c r="AH78" i="17" s="1"/>
  <c r="AG78" i="17"/>
  <c r="M90" i="17"/>
  <c r="AH90" i="17" s="1"/>
  <c r="AG90" i="17"/>
  <c r="M9" i="17"/>
  <c r="AH9" i="17" s="1"/>
  <c r="AG9" i="17"/>
  <c r="AG70" i="17"/>
  <c r="M151" i="17"/>
  <c r="AH151" i="17" s="1"/>
  <c r="AG151" i="17"/>
  <c r="M30" i="17"/>
  <c r="AH30" i="17" s="1"/>
  <c r="AG30" i="17"/>
  <c r="M120" i="17"/>
  <c r="AH120" i="17" s="1"/>
  <c r="AG120" i="17"/>
  <c r="AG154" i="17"/>
  <c r="M62" i="17"/>
  <c r="AH62" i="17" s="1"/>
  <c r="AG62" i="17"/>
  <c r="M160" i="17"/>
  <c r="AH160" i="17" s="1"/>
  <c r="AG160" i="17"/>
  <c r="M104" i="17"/>
  <c r="AH104" i="17" s="1"/>
  <c r="AG104" i="17"/>
  <c r="M99" i="17"/>
  <c r="AH99" i="17" s="1"/>
  <c r="AG99" i="17"/>
  <c r="M128" i="17"/>
  <c r="AH128" i="17" s="1"/>
  <c r="AG128" i="17"/>
  <c r="M136" i="17"/>
  <c r="AH136" i="17" s="1"/>
  <c r="AG136" i="17"/>
  <c r="M53" i="17"/>
  <c r="AH53" i="17" s="1"/>
  <c r="AG53" i="17"/>
  <c r="M40" i="17"/>
  <c r="AH40" i="17" s="1"/>
  <c r="AG40" i="17"/>
  <c r="M126" i="17"/>
  <c r="AH126" i="17" s="1"/>
  <c r="AG126" i="17"/>
  <c r="M105" i="17"/>
  <c r="AH105" i="17" s="1"/>
  <c r="AG105" i="17"/>
  <c r="M137" i="17"/>
  <c r="AH137" i="17" s="1"/>
  <c r="AG137" i="17"/>
  <c r="M25" i="17"/>
  <c r="AH25" i="17" s="1"/>
  <c r="AG25" i="17"/>
  <c r="M57" i="17"/>
  <c r="AH57" i="17" s="1"/>
  <c r="AG57" i="17"/>
  <c r="M89" i="17"/>
  <c r="AH89" i="17" s="1"/>
  <c r="AG89" i="17"/>
  <c r="M44" i="17"/>
  <c r="AH44" i="17" s="1"/>
  <c r="AG44" i="17"/>
  <c r="M76" i="17"/>
  <c r="AH76" i="17" s="1"/>
  <c r="AG76" i="17"/>
  <c r="M27" i="17"/>
  <c r="AH27" i="17" s="1"/>
  <c r="AG27" i="17"/>
  <c r="M59" i="17"/>
  <c r="AH59" i="17" s="1"/>
  <c r="AG59" i="17"/>
  <c r="M91" i="17"/>
  <c r="AH91" i="17" s="1"/>
  <c r="AG91" i="17"/>
  <c r="M103" i="17"/>
  <c r="AH103" i="17" s="1"/>
  <c r="AG103" i="17"/>
  <c r="M135" i="17"/>
  <c r="AH135" i="17" s="1"/>
  <c r="AG135" i="17"/>
  <c r="M109" i="17"/>
  <c r="AH109" i="17" s="1"/>
  <c r="AG109" i="17"/>
  <c r="M141" i="17"/>
  <c r="AH141" i="17" s="1"/>
  <c r="AG141" i="17"/>
  <c r="AG130" i="17"/>
  <c r="M21" i="17"/>
  <c r="AH21" i="17" s="1"/>
  <c r="AG21" i="17"/>
  <c r="M85" i="17"/>
  <c r="AH85" i="17" s="1"/>
  <c r="AG85" i="17"/>
  <c r="M72" i="17"/>
  <c r="AH72" i="17" s="1"/>
  <c r="AG72" i="17"/>
  <c r="M23" i="17"/>
  <c r="AH23" i="17" s="1"/>
  <c r="AG23" i="17"/>
  <c r="M55" i="17"/>
  <c r="AH55" i="17" s="1"/>
  <c r="AG55" i="17"/>
  <c r="M87" i="17"/>
  <c r="AH87" i="17" s="1"/>
  <c r="AG87" i="17"/>
  <c r="M131" i="17"/>
  <c r="AH131" i="17" s="1"/>
  <c r="AG131" i="17"/>
  <c r="M29" i="17"/>
  <c r="AH29" i="17" s="1"/>
  <c r="AG29" i="17"/>
  <c r="M61" i="17"/>
  <c r="AH61" i="17" s="1"/>
  <c r="AG61" i="17"/>
  <c r="M93" i="17"/>
  <c r="AH93" i="17" s="1"/>
  <c r="AG93" i="17"/>
  <c r="M48" i="17"/>
  <c r="AH48" i="17" s="1"/>
  <c r="AG48" i="17"/>
  <c r="M80" i="17"/>
  <c r="AH80" i="17" s="1"/>
  <c r="AG80" i="17"/>
  <c r="M31" i="17"/>
  <c r="AH31" i="17" s="1"/>
  <c r="AG31" i="17"/>
  <c r="M63" i="17"/>
  <c r="AH63" i="17" s="1"/>
  <c r="AG63" i="17"/>
  <c r="M95" i="17"/>
  <c r="AH95" i="17" s="1"/>
  <c r="AG95" i="17"/>
  <c r="M107" i="17"/>
  <c r="AH107" i="17" s="1"/>
  <c r="AG107" i="17"/>
  <c r="M139" i="17"/>
  <c r="AH139" i="17" s="1"/>
  <c r="AG139" i="17"/>
  <c r="M102" i="17"/>
  <c r="AH102" i="17" s="1"/>
  <c r="AG102" i="17"/>
  <c r="M113" i="17"/>
  <c r="AH113" i="17" s="1"/>
  <c r="AG113" i="17"/>
  <c r="M145" i="17"/>
  <c r="AH145" i="17" s="1"/>
  <c r="AG145" i="17"/>
  <c r="AG138" i="17"/>
  <c r="M33" i="17"/>
  <c r="AH33" i="17" s="1"/>
  <c r="AG33" i="17"/>
  <c r="M65" i="17"/>
  <c r="AH65" i="17" s="1"/>
  <c r="AG65" i="17"/>
  <c r="M20" i="17"/>
  <c r="AH20" i="17" s="1"/>
  <c r="AG20" i="17"/>
  <c r="M52" i="17"/>
  <c r="AH52" i="17" s="1"/>
  <c r="AG52" i="17"/>
  <c r="M84" i="17"/>
  <c r="AH84" i="17" s="1"/>
  <c r="AG84" i="17"/>
  <c r="M35" i="17"/>
  <c r="AH35" i="17" s="1"/>
  <c r="AG35" i="17"/>
  <c r="M67" i="17"/>
  <c r="AH67" i="17" s="1"/>
  <c r="AG67" i="17"/>
  <c r="M111" i="17"/>
  <c r="AH111" i="17" s="1"/>
  <c r="AG111" i="17"/>
  <c r="M143" i="17"/>
  <c r="AH143" i="17" s="1"/>
  <c r="AG143" i="17"/>
  <c r="M106" i="17"/>
  <c r="AH106" i="17" s="1"/>
  <c r="AG106" i="17"/>
  <c r="M117" i="17"/>
  <c r="AH117" i="17" s="1"/>
  <c r="AG117" i="17"/>
  <c r="AG146" i="17"/>
  <c r="M37" i="17"/>
  <c r="AH37" i="17" s="1"/>
  <c r="AG37" i="17"/>
  <c r="M69" i="17"/>
  <c r="AH69" i="17" s="1"/>
  <c r="AG69" i="17"/>
  <c r="M24" i="17"/>
  <c r="AH24" i="17" s="1"/>
  <c r="AG24" i="17"/>
  <c r="M56" i="17"/>
  <c r="AH56" i="17" s="1"/>
  <c r="AG56" i="17"/>
  <c r="M88" i="17"/>
  <c r="AH88" i="17" s="1"/>
  <c r="AG88" i="17"/>
  <c r="M39" i="17"/>
  <c r="AH39" i="17" s="1"/>
  <c r="AG39" i="17"/>
  <c r="M71" i="17"/>
  <c r="AH71" i="17" s="1"/>
  <c r="AG71" i="17"/>
  <c r="M115" i="17"/>
  <c r="AH115" i="17" s="1"/>
  <c r="AG115" i="17"/>
  <c r="M147" i="17"/>
  <c r="AH147" i="17" s="1"/>
  <c r="AG147" i="17"/>
  <c r="M110" i="17"/>
  <c r="AH110" i="17" s="1"/>
  <c r="AG110" i="17"/>
  <c r="M121" i="17"/>
  <c r="AH121" i="17" s="1"/>
  <c r="AG121" i="17"/>
  <c r="AG134" i="17"/>
  <c r="AG142" i="17"/>
  <c r="M41" i="17"/>
  <c r="AH41" i="17" s="1"/>
  <c r="AG41" i="17"/>
  <c r="M75" i="17"/>
  <c r="AH75" i="17" s="1"/>
  <c r="AG75" i="17"/>
  <c r="M119" i="17"/>
  <c r="AH119" i="17" s="1"/>
  <c r="AG119" i="17"/>
  <c r="M125" i="17"/>
  <c r="AH125" i="17" s="1"/>
  <c r="AG125" i="17"/>
  <c r="M45" i="17"/>
  <c r="AH45" i="17" s="1"/>
  <c r="AG45" i="17"/>
  <c r="M77" i="17"/>
  <c r="AH77" i="17" s="1"/>
  <c r="AG77" i="17"/>
  <c r="M32" i="17"/>
  <c r="AH32" i="17" s="1"/>
  <c r="AG32" i="17"/>
  <c r="M64" i="17"/>
  <c r="AH64" i="17" s="1"/>
  <c r="AG64" i="17"/>
  <c r="M96" i="17"/>
  <c r="AH96" i="17" s="1"/>
  <c r="AG96" i="17"/>
  <c r="M47" i="17"/>
  <c r="AH47" i="17" s="1"/>
  <c r="AG47" i="17"/>
  <c r="M79" i="17"/>
  <c r="AH79" i="17" s="1"/>
  <c r="AG79" i="17"/>
  <c r="M123" i="17"/>
  <c r="AH123" i="17" s="1"/>
  <c r="AG123" i="17"/>
  <c r="M118" i="17"/>
  <c r="AH118" i="17" s="1"/>
  <c r="AG118" i="17"/>
  <c r="AG92" i="17"/>
  <c r="M129" i="17"/>
  <c r="AH129" i="17" s="1"/>
  <c r="AG129" i="17"/>
  <c r="M73" i="17"/>
  <c r="AH73" i="17" s="1"/>
  <c r="AG73" i="17"/>
  <c r="M28" i="17"/>
  <c r="AH28" i="17" s="1"/>
  <c r="AG28" i="17"/>
  <c r="M60" i="17"/>
  <c r="AH60" i="17" s="1"/>
  <c r="AG60" i="17"/>
  <c r="M43" i="17"/>
  <c r="AH43" i="17" s="1"/>
  <c r="AG43" i="17"/>
  <c r="M114" i="17"/>
  <c r="AH114" i="17" s="1"/>
  <c r="AG114" i="17"/>
  <c r="M49" i="17"/>
  <c r="AH49" i="17" s="1"/>
  <c r="AG49" i="17"/>
  <c r="M81" i="17"/>
  <c r="AH81" i="17" s="1"/>
  <c r="AG81" i="17"/>
  <c r="M36" i="17"/>
  <c r="AH36" i="17" s="1"/>
  <c r="AG36" i="17"/>
  <c r="M68" i="17"/>
  <c r="AH68" i="17" s="1"/>
  <c r="AG68" i="17"/>
  <c r="M51" i="17"/>
  <c r="AH51" i="17" s="1"/>
  <c r="AG51" i="17"/>
  <c r="M83" i="17"/>
  <c r="AH83" i="17" s="1"/>
  <c r="AG83" i="17"/>
  <c r="M127" i="17"/>
  <c r="AH127" i="17" s="1"/>
  <c r="AG127" i="17"/>
  <c r="M122" i="17"/>
  <c r="AH122" i="17" s="1"/>
  <c r="AG122" i="17"/>
  <c r="M101" i="17"/>
  <c r="AH101" i="17" s="1"/>
  <c r="AG101" i="17"/>
  <c r="M133" i="17"/>
  <c r="AH133" i="17" s="1"/>
  <c r="AG133" i="17"/>
  <c r="K167" i="17"/>
</calcChain>
</file>

<file path=xl/sharedStrings.xml><?xml version="1.0" encoding="utf-8"?>
<sst xmlns="http://schemas.openxmlformats.org/spreadsheetml/2006/main" count="642" uniqueCount="373">
  <si>
    <t>Azienda (*)</t>
  </si>
  <si>
    <t>id intervento</t>
  </si>
  <si>
    <t>Stato di realizzazione (*)</t>
  </si>
  <si>
    <t>Macroarea (*)</t>
  </si>
  <si>
    <t>Titolo Intervento</t>
  </si>
  <si>
    <t>Categoria fabbisogno (*)</t>
  </si>
  <si>
    <t>Tipologia intervento (*)</t>
  </si>
  <si>
    <t>Codice Intervento
(dato Profiler)</t>
  </si>
  <si>
    <t xml:space="preserve">Programma
</t>
  </si>
  <si>
    <t xml:space="preserve">Data inizio lavori
</t>
  </si>
  <si>
    <t>Investimento da realizzare nel 2025 (€)</t>
  </si>
  <si>
    <t>Investimento da realizzare nel 2026 (€)</t>
  </si>
  <si>
    <t>Investimento da realizzare nel 2027 (€)</t>
  </si>
  <si>
    <t>Investimento da realizzare negli anni successivi (€)</t>
  </si>
  <si>
    <t>Contributo conto capitale Stato (dato Profiler) (€)</t>
  </si>
  <si>
    <t>Contributo conto capitale RER (dato Profiler)  (€)</t>
  </si>
  <si>
    <t>Finanziamento Decreto Presidente RER 76 dell’8 maggio 2020</t>
  </si>
  <si>
    <t>Finanziamento Stato art. 2 DL 34/2020 (Piano di riorganizzazione)</t>
  </si>
  <si>
    <t>Finanziamento Fondo Regionale (Piano di riorganizzazione)</t>
  </si>
  <si>
    <t>Finanziamento "Ente":
Mutui (€)</t>
  </si>
  <si>
    <t>Numero e Data DGR autorizzazione Mutuo</t>
  </si>
  <si>
    <t>Finanziamento "Ente":
Alienazioni (€)</t>
  </si>
  <si>
    <t>Riferimento Numero Progressivo immobile da alienare</t>
  </si>
  <si>
    <t>Finanziamento "Ente":
c/esercizio (€)</t>
  </si>
  <si>
    <t>Finanziamento "Ente":
Altro (€)</t>
  </si>
  <si>
    <t>Finanziamento
Donazioni (€)</t>
  </si>
  <si>
    <t>Finanziamento PPP (€)</t>
  </si>
  <si>
    <t>Finanziamento sisma (€)</t>
  </si>
  <si>
    <t>Finanziamento "Altri  finanziamenti regionali" (€) </t>
  </si>
  <si>
    <t xml:space="preserve">Finanziamento "incentitvi statali" (€) </t>
  </si>
  <si>
    <t>Finanziamento "Fondi UE" (€)</t>
  </si>
  <si>
    <t>Altri Finanziamenti</t>
  </si>
  <si>
    <t>Quadro finanziario complessivo intervento</t>
  </si>
  <si>
    <t>Importo da Q.E. da destinare a LAVORI (€)</t>
  </si>
  <si>
    <t>Importo da Q.E. da destinare a TECNOLOGIE BIOMEDICHE (€)</t>
  </si>
  <si>
    <t>Importo da Q.E. da destinare a TECNOLOGIE INFORMATICHE (€)</t>
  </si>
  <si>
    <t>Importo da Q.E. da destinare ad ALTRO (€)</t>
  </si>
  <si>
    <t>Quadro Economico complessivo (€)</t>
  </si>
  <si>
    <t>Note</t>
  </si>
  <si>
    <t>k) IOR</t>
  </si>
  <si>
    <t>2013/5</t>
  </si>
  <si>
    <t>Scheda 1</t>
  </si>
  <si>
    <t>Lavori</t>
  </si>
  <si>
    <t>Ristrutturazione ed acquisto apparecchiature ed arredi per day surgery</t>
  </si>
  <si>
    <t>c) Ristrutturazione complessa + Miglioramento sismico + Prev. Inc. + Energia</t>
  </si>
  <si>
    <t>H 29</t>
  </si>
  <si>
    <t xml:space="preserve">Accordo di Programma Integrativo 2009 </t>
  </si>
  <si>
    <t xml:space="preserve">  DGR 1776 del 24/10/2022  </t>
  </si>
  <si>
    <t>482.000 (predisposta richiesta di autorizzazione a RER di rimodulazione destinazione mutuo)</t>
  </si>
  <si>
    <t>2020/98</t>
  </si>
  <si>
    <t>Tecnologie_biomediche</t>
  </si>
  <si>
    <t xml:space="preserve">Rinnovo e potenziamento tecnologie biomediche - day surgery e diagnostica per immagini </t>
  </si>
  <si>
    <t>Altro</t>
  </si>
  <si>
    <t>Sostituzione</t>
  </si>
  <si>
    <t>APC 32</t>
  </si>
  <si>
    <t xml:space="preserve">Accordo di Programma Integrativo 2021 </t>
  </si>
  <si>
    <t>2020/99</t>
  </si>
  <si>
    <t>Tecnologie_informatiche</t>
  </si>
  <si>
    <t>Implementazioni del sistema informativo ospedaliero e della cartella clinica elettronica per dematerializzazione delle attività e della documentazione sanitaria</t>
  </si>
  <si>
    <t>i) Fornitura di sistemi software area clinica</t>
  </si>
  <si>
    <t>Potenziamento</t>
  </si>
  <si>
    <t>APC 33</t>
  </si>
  <si>
    <t>2023/162</t>
  </si>
  <si>
    <t>Scheda 2</t>
  </si>
  <si>
    <t>Rinnovo tecnologie biomediche per area chirurgica</t>
  </si>
  <si>
    <t>APE 17</t>
  </si>
  <si>
    <t>Accordo di Programma Integrativo VI Fase 2025</t>
  </si>
  <si>
    <t>2024/180/PNRR_FOI</t>
  </si>
  <si>
    <t>Miglioramento sismico delle strutture del "Monoblocco"</t>
  </si>
  <si>
    <t>d) Ristrutturazione complessa + Miglioramento sismico + Prev. Inc.</t>
  </si>
  <si>
    <t>Ospedali sicuri e sostenibili</t>
  </si>
  <si>
    <t>8.145.824 FOI + 9.176 Fondo Innovazione e Miglioramento FMIGL CONTRIBUTI IN C/ESERCIZIO DEDICATI (PROGETTI FINALIZZATI) - DGR 33/2025</t>
  </si>
  <si>
    <t>2023/160</t>
  </si>
  <si>
    <t>Interventi di efficientamento energetico IOR</t>
  </si>
  <si>
    <t>i) Ristrutturazione leggera + Energia</t>
  </si>
  <si>
    <t>Fondi rilancio investimenti PG5 Efficient. Energetico</t>
  </si>
  <si>
    <t>comma 14, art. 1, L. 219/160</t>
  </si>
  <si>
    <t>2023/161</t>
  </si>
  <si>
    <t>Ammodernamento Impianti di distribuzione ossigeno IOR</t>
  </si>
  <si>
    <t>j) Manutenzione straordinaria</t>
  </si>
  <si>
    <t>Programma Impianti Ossigeno</t>
  </si>
  <si>
    <t xml:space="preserve">13.159 Finanziamenti ex art. 1 commi 445 e 446 L n.178/2020 </t>
  </si>
  <si>
    <t>2023/157</t>
  </si>
  <si>
    <t>Potenziamenti e adeguamenti parco apparecchiature biomediche</t>
  </si>
  <si>
    <t xml:space="preserve">DGR 1776 del 24/10/2022  </t>
  </si>
  <si>
    <t>Fondo Innovazione e Miglioramento FMIGL CONTRIBUTI IN C/ESERCIZIO DEDICATI (PROGETTI FINALIZZATI) </t>
  </si>
  <si>
    <t>2024/178</t>
  </si>
  <si>
    <t>PROGETTO CONTO CAPITALE PER L'ACQUISTO DI MICROSCOPIO CONFOCALE E MICROCT</t>
  </si>
  <si>
    <t>Codice convenzione Ministero: CC-2022-23682657</t>
  </si>
  <si>
    <t>2024/163</t>
  </si>
  <si>
    <t>Beni_economali</t>
  </si>
  <si>
    <t>Acquisti arredi, beni economali, attrezzature non sanitarie</t>
  </si>
  <si>
    <t>Arredi</t>
  </si>
  <si>
    <t>53.327 Fondi Propri +  110.000 Fondo Innovazione e Miglioramento FMIGL CONTRIBUTI IN C/ESERCIZIO DEDICATI (PROGETTI FINALIZZATI) </t>
  </si>
  <si>
    <t>2023/158</t>
  </si>
  <si>
    <t>Implementazione impianti rete dati e hardware informatica</t>
  </si>
  <si>
    <t>2022/141</t>
  </si>
  <si>
    <t>SEGNALER</t>
  </si>
  <si>
    <t> </t>
  </si>
  <si>
    <t>2020/116</t>
  </si>
  <si>
    <t>Sistema informatizzato progetto GAAC</t>
  </si>
  <si>
    <t>2021/132</t>
  </si>
  <si>
    <t>Manutenzione straordinaria per trasferimento terapia intensiva</t>
  </si>
  <si>
    <t>2017/76</t>
  </si>
  <si>
    <t>Realizzazione centrale di trigenerazione PPP</t>
  </si>
  <si>
    <t>2013/22</t>
  </si>
  <si>
    <t>REALIZZAZIONE TECNOPOLO</t>
  </si>
  <si>
    <t>a) Nuova costruzione/ampliamento</t>
  </si>
  <si>
    <t>2024/179</t>
  </si>
  <si>
    <t>Piano regionali dei fabbisogni degli interventi urgenti in materia sanitaria nei territori colpiti dall'alluvione</t>
  </si>
  <si>
    <t>In attesa autorizzazione da parte del Commissario Straordinario di proroga scadenza fondi/rendicontazione</t>
  </si>
  <si>
    <t>2023/159</t>
  </si>
  <si>
    <t>  Rifunzionalizzazione del Piano Copertura Edificio Monoblocco IOR </t>
  </si>
  <si>
    <t>Fondi rilancio investimenti PG4 Edilizia sanitaria</t>
  </si>
  <si>
    <t>2023/159.1</t>
  </si>
  <si>
    <t>  Rifunzionalizzazione del Piano Copertura Edificio Monoblocco IOR /2</t>
  </si>
  <si>
    <t>2020/123</t>
  </si>
  <si>
    <t>Scheda_3</t>
  </si>
  <si>
    <t>Trasformazione ex archivio cartelle cliniche in laboratorio di ricerca oncologica</t>
  </si>
  <si>
    <t>2022/148</t>
  </si>
  <si>
    <t>RINNOVO PARCO APPARECCHIATURE BIOMEDICALI</t>
  </si>
  <si>
    <t>2022/149</t>
  </si>
  <si>
    <t>POTENZIAMENTO PARCO APPARECCHIATURE BIOMEDICALI</t>
  </si>
  <si>
    <t>2022/151</t>
  </si>
  <si>
    <t>RINNOVAMENTO TECNOLOGICO ATTREZZATURE INFORMATICHE, SOFTWARE E RETI</t>
  </si>
  <si>
    <t>2020/110.2</t>
  </si>
  <si>
    <t>Messa in sicurezza della villetta ex centro elaborazione dati</t>
  </si>
  <si>
    <t>2024/170</t>
  </si>
  <si>
    <t>Interventi di solo adeguamento prevenzione incendi ospedale e ambulatori</t>
  </si>
  <si>
    <t>g) Ristrutturazione leggera + Prev. Inc.</t>
  </si>
  <si>
    <t>2023/122.2</t>
  </si>
  <si>
    <t>2024/175</t>
  </si>
  <si>
    <t>RISTRUTTURAZIONE DELLA VILLETTA STUDI PRECLINICI</t>
  </si>
  <si>
    <t>AMMODERNAMENTO/RISTRUTTURAZIONE COMPENDIO MONUMENTALE</t>
  </si>
  <si>
    <t>2024/177</t>
  </si>
  <si>
    <t>MANUTENZIONE STRAORDINARIA VILLA PUTTI</t>
  </si>
  <si>
    <t>TOTALI</t>
  </si>
  <si>
    <t>Azienda</t>
  </si>
  <si>
    <r>
      <t>Stato di realizzazione (</t>
    </r>
    <r>
      <rPr>
        <b/>
        <i/>
        <sz val="10"/>
        <color theme="0"/>
        <rFont val="Calibri"/>
        <family val="2"/>
        <scheme val="minor"/>
      </rPr>
      <t>non compilare per Scheda 3</t>
    </r>
    <r>
      <rPr>
        <b/>
        <sz val="10"/>
        <color theme="0"/>
        <rFont val="Calibri"/>
        <family val="2"/>
        <scheme val="minor"/>
      </rPr>
      <t>)</t>
    </r>
  </si>
  <si>
    <t>Macroarea</t>
  </si>
  <si>
    <t xml:space="preserve">Data inizio lavori (*)
</t>
  </si>
  <si>
    <t>Investimento realizzato negli anni precedenti il triennio di riferimento (€)</t>
  </si>
  <si>
    <t>Investimento da realizzare nel 2025 (€)</t>
  </si>
  <si>
    <t>Totale investimenti del triennio</t>
  </si>
  <si>
    <t>Totale investimento</t>
  </si>
  <si>
    <t>Finanziamento precedente il triennio</t>
  </si>
  <si>
    <t>Contributo conto capitale nel triennio di riferimento (€)</t>
  </si>
  <si>
    <t>Finanziamento "Ente":
Mutui (€) nel triennio di riferimento</t>
  </si>
  <si>
    <t>Numero e Data DGR autorizzazione Mutuo</t>
  </si>
  <si>
    <t>Finanziamento "Ente":
Alienazioni (€) nel triennio di riferimento</t>
  </si>
  <si>
    <t>N. progressivo piano alienazioni</t>
  </si>
  <si>
    <t>Finanziamento "Ente":
c/esercizio (€) nel triennio di riferimento</t>
  </si>
  <si>
    <t>Donazioni  (€) nel triennio di riferimento</t>
  </si>
  <si>
    <t>Finanziamento PPP (€) nel triennio di riferimento</t>
  </si>
  <si>
    <t>Finanziamento Sisma (€) nel periodo d iriferimento</t>
  </si>
  <si>
    <t>"Altri  finanziamenti regionali" (€) nel triennio di riferimento</t>
  </si>
  <si>
    <t>Finanziamento "Altri  finanziamenti" (€) nel triennio di riferimento</t>
  </si>
  <si>
    <t>Finanziamento Accesso al Fondo DL 50/2022 Aiuti</t>
  </si>
  <si>
    <t>Totale finanziamenti del triennio</t>
  </si>
  <si>
    <t>Finanziamento successivo il triennio</t>
  </si>
  <si>
    <t>Note Area Infrastrutture e Patrimonio</t>
  </si>
  <si>
    <t>Quadratura investimenti e finanziamenti triennio</t>
  </si>
  <si>
    <t>Verifica quadratura costo complessivo e fonti complessive</t>
  </si>
  <si>
    <t>AZIENDA _______________________</t>
  </si>
  <si>
    <t>Scheda di rilevazione delle alienazioni patrimoniali</t>
  </si>
  <si>
    <t>ALIENAZIONI POSTE A FINANZIAMENTO DEL PIANO INVESTIMENTI</t>
  </si>
  <si>
    <t>N.progressivo</t>
  </si>
  <si>
    <t xml:space="preserve">descrizione immobilizzazione </t>
  </si>
  <si>
    <t>DGR autorizzazione alienazione dove esistente</t>
  </si>
  <si>
    <t>valore bilancio</t>
  </si>
  <si>
    <t>presunto realizzo</t>
  </si>
  <si>
    <t>APPARTAMENTO BOJANO –_x000D_
APPARTAMENTO DA DONAZIONE</t>
  </si>
  <si>
    <t>DGR non necessaria per importo</t>
  </si>
  <si>
    <t>Base d’asta di incanto in fase di pubblicazione</t>
  </si>
  <si>
    <t>Istruzioni per compilazione Scheda Infrastrutture</t>
  </si>
  <si>
    <t>Nota: (*) colonne a cui fa riferimento un elenco valori</t>
  </si>
  <si>
    <t>Campo</t>
  </si>
  <si>
    <t>Descrizione</t>
  </si>
  <si>
    <t>Campo obbligatorio?</t>
  </si>
  <si>
    <t>Nota</t>
  </si>
  <si>
    <t>Id intervento</t>
  </si>
  <si>
    <t xml:space="preserve">Per gli interventi già presenti nei Piani Investimento degli scorsi anni inserire il vecchio ID. Per i nuovi interventi attribuire un nuovo ID con anno di inserimento/numero progressivo </t>
  </si>
  <si>
    <t>Si</t>
  </si>
  <si>
    <r>
      <t xml:space="preserve">Stato di realizzazione
</t>
    </r>
    <r>
      <rPr>
        <b/>
        <sz val="10"/>
        <rFont val="Calibri"/>
        <family val="2"/>
        <scheme val="minor"/>
      </rPr>
      <t>Scheda 1</t>
    </r>
  </si>
  <si>
    <t xml:space="preserve">
Interventi con progettazione a base di gara approvata dall'Azienda  o con lavori in corso di realizzazione.
Interventi con Piano di fornitura approvato o in corso di installazione 
</t>
  </si>
  <si>
    <t>Sì</t>
  </si>
  <si>
    <r>
      <t xml:space="preserve">Stato di realizzazione
</t>
    </r>
    <r>
      <rPr>
        <b/>
        <sz val="10"/>
        <rFont val="Calibri"/>
        <family val="2"/>
        <scheme val="minor"/>
      </rPr>
      <t>Scheda 2</t>
    </r>
  </si>
  <si>
    <r>
      <t>Interventi in corso di progettazione con copertura finanziaria</t>
    </r>
    <r>
      <rPr>
        <sz val="10"/>
        <color rgb="FFFF0000"/>
        <rFont val="Calibri"/>
        <family val="2"/>
        <scheme val="minor"/>
      </rPr>
      <t xml:space="preserve">
</t>
    </r>
  </si>
  <si>
    <r>
      <t xml:space="preserve">Stato di realizzazione
</t>
    </r>
    <r>
      <rPr>
        <b/>
        <sz val="10"/>
        <rFont val="Calibri"/>
        <family val="2"/>
        <scheme val="minor"/>
      </rPr>
      <t>Scheda 3</t>
    </r>
  </si>
  <si>
    <t xml:space="preserve"> Interventi che l'Azienda intende realizzare non ricompresi in Scheda 1 e 2 , in attesa di copertura finanziaria</t>
  </si>
  <si>
    <t>Indicare la macroarea prevalente dell'intervento, a scelta nel menu a tendina fra:
- Lavori (compresa manutenzione straordinaria)
- Tecnologie biomediche
- Tecnologie informatiche
- Beni economali</t>
  </si>
  <si>
    <r>
      <t>Se l'intervento è presente in</t>
    </r>
    <r>
      <rPr>
        <b/>
        <sz val="10"/>
        <rFont val="Calibri"/>
        <family val="2"/>
        <scheme val="minor"/>
      </rPr>
      <t xml:space="preserve"> Profiler</t>
    </r>
    <r>
      <rPr>
        <sz val="10"/>
        <rFont val="Calibri"/>
        <family val="2"/>
        <scheme val="minor"/>
      </rPr>
      <t xml:space="preserve"> inserire il titolo esatto.  
I titoli dovranno rappresentare nella maniera più precisa possibile l'oggetto e il contesto dell'intervento.</t>
    </r>
  </si>
  <si>
    <t>Categoria fabbisogno</t>
  </si>
  <si>
    <t xml:space="preserve">A scelta fra le voci proposte dal menu a tendina.
In funzione della macroarea scelta, compariranno le voci appropriate. </t>
  </si>
  <si>
    <t>Per gli interventi della Macroarea "Tecnologie biomediche" indicare se l'investimento riguarda una Grande Apparecchiatura (rif. DM 22.4.14), una acquisizione sopra soglia di gara europea per singola funzione, una tecnologia innovativa (criteri istruttoria GRTB). In tutti gli altri casi indicare Altro.</t>
  </si>
  <si>
    <t xml:space="preserve">Tipologia intervento </t>
  </si>
  <si>
    <t>Nel caso di "tecnologie biomediche" Indicare se l'investimento prevede la sostituzione di analoghe tecnologie o meno (potenziamento)
Voce non prevista per la Macroarea "Lavori"</t>
  </si>
  <si>
    <r>
      <t>Codice Intervento
(</t>
    </r>
    <r>
      <rPr>
        <b/>
        <sz val="10"/>
        <rFont val="Calibri"/>
        <family val="2"/>
        <scheme val="minor"/>
      </rPr>
      <t>dato Profiler)</t>
    </r>
  </si>
  <si>
    <r>
      <t>Inserire il codice intervento della "Scheda Intervento" di</t>
    </r>
    <r>
      <rPr>
        <b/>
        <sz val="10"/>
        <rFont val="Calibri"/>
        <family val="2"/>
        <scheme val="minor"/>
      </rPr>
      <t xml:space="preserve"> Profiler</t>
    </r>
  </si>
  <si>
    <t>Solo Scheda 1 e 2</t>
  </si>
  <si>
    <t>Inserire il Programma di investimenti a cui appartiene l'intervento da menu a tendina. 
Nel caso il Programma non sia presente nel menu a tendina selezionare la voce "altro" e inserire il Programma nel campo note</t>
  </si>
  <si>
    <r>
      <t xml:space="preserve">Data presunta o reale di inizio lavori. 
Se l'intervento è presente in </t>
    </r>
    <r>
      <rPr>
        <b/>
        <sz val="10"/>
        <rFont val="Calibri"/>
        <family val="2"/>
        <scheme val="minor"/>
      </rPr>
      <t>Profiler</t>
    </r>
    <r>
      <rPr>
        <sz val="10"/>
        <rFont val="Calibri"/>
        <family val="2"/>
        <scheme val="minor"/>
      </rPr>
      <t xml:space="preserve"> la "Data inizio lavori" deve coincidere. 
In caso di intervento di acquisto tecnologie, la data di inizio lavori coincide con la data di consegna della prima fornitura oggetto dell'intervento.</t>
    </r>
  </si>
  <si>
    <t>Investimento da realizzare nel 2025 (€)</t>
  </si>
  <si>
    <t>Il dato va espresso in €.</t>
  </si>
  <si>
    <t xml:space="preserve">Riportatre l'ammontare dei  Certificati di pagamento e spese che si prevede di realizzare. 
</t>
  </si>
  <si>
    <r>
      <t>Contributo conto capitale Stato (</t>
    </r>
    <r>
      <rPr>
        <b/>
        <sz val="10"/>
        <rFont val="Calibri"/>
        <family val="2"/>
        <scheme val="minor"/>
      </rPr>
      <t>dato Profiler</t>
    </r>
    <r>
      <rPr>
        <sz val="10"/>
        <rFont val="Calibri"/>
        <family val="2"/>
        <scheme val="minor"/>
      </rPr>
      <t xml:space="preserve">) </t>
    </r>
  </si>
  <si>
    <r>
      <t xml:space="preserve">Il dato va espresso in € e deve corrispondere a quello riportato su </t>
    </r>
    <r>
      <rPr>
        <b/>
        <sz val="10"/>
        <rFont val="Calibri"/>
        <family val="2"/>
        <scheme val="minor"/>
      </rPr>
      <t>Profiler</t>
    </r>
  </si>
  <si>
    <r>
      <t>Contributo conto capitale RER 
(</t>
    </r>
    <r>
      <rPr>
        <b/>
        <sz val="10"/>
        <rFont val="Calibri"/>
        <family val="2"/>
        <scheme val="minor"/>
      </rPr>
      <t>dato Profiler</t>
    </r>
    <r>
      <rPr>
        <sz val="10"/>
        <rFont val="Calibri"/>
        <family val="2"/>
        <scheme val="minor"/>
      </rPr>
      <t xml:space="preserve">) </t>
    </r>
  </si>
  <si>
    <r>
      <t>Il dato va espresso in € e deve corrispondere a quello riportato su</t>
    </r>
    <r>
      <rPr>
        <b/>
        <sz val="10"/>
        <rFont val="Calibri"/>
        <family val="2"/>
        <scheme val="minor"/>
      </rPr>
      <t xml:space="preserve"> Profiler</t>
    </r>
  </si>
  <si>
    <r>
      <rPr>
        <b/>
        <sz val="10"/>
        <rFont val="Calibri"/>
        <family val="2"/>
        <scheme val="minor"/>
      </rPr>
      <t xml:space="preserve">Risorse derivanti da Donazioni Covid. </t>
    </r>
    <r>
      <rPr>
        <sz val="10"/>
        <rFont val="Calibri"/>
        <family val="2"/>
        <scheme val="minor"/>
      </rPr>
      <t xml:space="preserve">
Il dato va espresso in €</t>
    </r>
  </si>
  <si>
    <r>
      <rPr>
        <b/>
        <sz val="10"/>
        <rFont val="Calibri"/>
        <family val="2"/>
        <scheme val="minor"/>
      </rPr>
      <t>Risorse statali previste dal Piano regionale di riorganizzazione rete ospedaliera per l'emergenza Covid</t>
    </r>
    <r>
      <rPr>
        <sz val="10"/>
        <rFont val="Calibri"/>
        <family val="2"/>
        <scheme val="minor"/>
      </rPr>
      <t xml:space="preserve">
Il dato va espresso in € e deve corrispondere al dato riportato nelle Tabelle 2 e 3 della DGR 869/2020 (ultimo piano di riorganizzazione approvato). Nel caso siano in corso procedure di rimodulazione, si prega di farne riferimento nel campo note ma indicare in tabella gli importi originari</t>
    </r>
  </si>
  <si>
    <r>
      <rPr>
        <b/>
        <sz val="10"/>
        <rFont val="Calibri"/>
        <family val="2"/>
        <scheme val="minor"/>
      </rPr>
      <t>Risorse regionali previste dal Piano regionale di riorganizzazione rete ospedaliera per l'emergenza Covid.</t>
    </r>
    <r>
      <rPr>
        <sz val="10"/>
        <rFont val="Calibri"/>
        <family val="2"/>
        <scheme val="minor"/>
      </rPr>
      <t xml:space="preserve">
Il dato va espresso in € e deve corrispondere al dato riportato nelle Tabelle 2 e 3 della DGR 869/2020 (ultimo piano di riorganizzazione approvato). Nel caso siano in corso procedure di rimodulazione, si prega di farne riferimento nel campo note ma di indicare gli importi originari</t>
    </r>
  </si>
  <si>
    <r>
      <rPr>
        <b/>
        <sz val="10"/>
        <rFont val="Calibri"/>
        <family val="2"/>
        <scheme val="minor"/>
      </rPr>
      <t>Mutui.</t>
    </r>
    <r>
      <rPr>
        <sz val="10"/>
        <rFont val="Calibri"/>
        <family val="2"/>
        <scheme val="minor"/>
      </rPr>
      <t xml:space="preserve">
Il dato va espresso in €</t>
    </r>
  </si>
  <si>
    <t>Indicare gli estremi della Delibera regionale di autorizzazione al mutuo.</t>
  </si>
  <si>
    <r>
      <rPr>
        <b/>
        <sz val="10"/>
        <rFont val="Calibri"/>
        <family val="2"/>
        <scheme val="minor"/>
      </rPr>
      <t>Alienazioni.</t>
    </r>
    <r>
      <rPr>
        <sz val="10"/>
        <rFont val="Calibri"/>
        <family val="2"/>
        <scheme val="minor"/>
      </rPr>
      <t xml:space="preserve">
Il dato va espresso in €</t>
    </r>
  </si>
  <si>
    <t xml:space="preserve">Indicare il numero progressivo che nella scheda Piano Alienazioni identifica l'immobile a copertura del finanziamento. </t>
  </si>
  <si>
    <t>Finanziamento "Ente":
c/esercizio</t>
  </si>
  <si>
    <r>
      <rPr>
        <b/>
        <sz val="10"/>
        <rFont val="Calibri"/>
        <family val="2"/>
        <scheme val="minor"/>
      </rPr>
      <t>Finanziamento c/esercizio.</t>
    </r>
    <r>
      <rPr>
        <sz val="10"/>
        <rFont val="Calibri"/>
        <family val="2"/>
        <scheme val="minor"/>
      </rPr>
      <t xml:space="preserve">
Il dato va espresso in €. L'utilizzo di contributi in conto esercizio per investimenti è subordinato alla condizione della garanzia del pareggio di bilancio e l'intervento deve essere realizzato entro l'anno. Progetto  GAAC,DSM-DP e SEGNALER e interventi con contributi finalizzati/ a funzione</t>
    </r>
  </si>
  <si>
    <t>Finanziamento "Ente":
Altro</t>
  </si>
  <si>
    <t>Altri finanziamenti Azienda</t>
  </si>
  <si>
    <r>
      <rPr>
        <b/>
        <sz val="10"/>
        <rFont val="Calibri"/>
        <family val="2"/>
        <scheme val="minor"/>
      </rPr>
      <t>Donazioni.</t>
    </r>
    <r>
      <rPr>
        <sz val="10"/>
        <rFont val="Calibri"/>
        <family val="2"/>
        <scheme val="minor"/>
      </rPr>
      <t xml:space="preserve"> 
Il dato va espresso in €</t>
    </r>
  </si>
  <si>
    <r>
      <rPr>
        <b/>
        <sz val="10"/>
        <rFont val="Calibri"/>
        <family val="2"/>
        <scheme val="minor"/>
      </rPr>
      <t xml:space="preserve">Finanziamento PPP. </t>
    </r>
    <r>
      <rPr>
        <sz val="10"/>
        <rFont val="Calibri"/>
        <family val="2"/>
        <scheme val="minor"/>
      </rPr>
      <t xml:space="preserve">
Il dato va espresso in €. </t>
    </r>
  </si>
  <si>
    <r>
      <t xml:space="preserve">Sisma. 
Il dato va espresso in €. 
</t>
    </r>
    <r>
      <rPr>
        <b/>
        <sz val="10"/>
        <rFont val="Calibri"/>
        <family val="2"/>
        <scheme val="minor"/>
      </rPr>
      <t>Nel campo Note vanno indicate tutte le fonti del "Finanziamento sisma" e la relativa quota parte del finanziamento: 
- Art. 11 LR n. 16/12 
- Assicurazione 
- EUSF (European Union Solidarity Fund) 
- DGR 1735/2014 
- Altro (specificare)</t>
    </r>
  </si>
  <si>
    <t xml:space="preserve">Finanziamento "Altri  finanziamenti regionali" (€) </t>
  </si>
  <si>
    <r>
      <t xml:space="preserve">Il dato va espresso in €. Inserire la quota di finanziamenti regionali in c/capitale. 
</t>
    </r>
    <r>
      <rPr>
        <b/>
        <sz val="10"/>
        <rFont val="Calibri"/>
        <family val="2"/>
        <scheme val="minor"/>
      </rPr>
      <t>Citare in nota i riferimenti e il dettaglio importo in caso di più fonti presenti.</t>
    </r>
  </si>
  <si>
    <t xml:space="preserve">Finanziamento "Incentitvi statali" (€) </t>
  </si>
  <si>
    <t>Il dato va espresso in €. (Es. "conto energia")</t>
  </si>
  <si>
    <t> Il dato va espresso in € (Es. FESR e FEASR) </t>
  </si>
  <si>
    <t>Finanziamento "Altri Finanziamenti"</t>
  </si>
  <si>
    <t xml:space="preserve">Voce residuale. Specificare in nota </t>
  </si>
  <si>
    <t>Campo calcolato: non inserire nulla</t>
  </si>
  <si>
    <t>Il dato va espresso in €. Importo dedicato ai lavori all'interno del Q.E. complessivo dell'intervento</t>
  </si>
  <si>
    <t>Sì solo Scheda 3</t>
  </si>
  <si>
    <t>Compilare sola per la Scheda 3</t>
  </si>
  <si>
    <t>Il dato va espresso in €. Importo dedicato alle tecnologie biomediche all'interno del Q.E. complessivo dell'intervento</t>
  </si>
  <si>
    <t>Il dato va espresso in €. Importo dedicato alle tecnologie informatiche all'interno del Q.E. complessivo dell'intervento</t>
  </si>
  <si>
    <t>Il dato va espresso in €. Importo per altre spese (es. arredi) all'interno del Q.E. complessivo dell'intervento</t>
  </si>
  <si>
    <t>Quadro economico complessivo intervento</t>
  </si>
  <si>
    <t>Campo di testo a disposizione delle Aziende</t>
  </si>
  <si>
    <t>Istruzioni per compilazione Scheda GFE</t>
  </si>
  <si>
    <t>Al bilancio economico preventivo aziendale dovrà essere allegata la scheda GFE che costituirà lo schema del Piano Investimenti.</t>
  </si>
  <si>
    <t xml:space="preserve">Ai sensi dell'art 6 L.R. 9/2018 lo schema che le Aziende devono allegare al Bilancio economico preventivo annuale deve necessariamente prevedere gli investimenti da effettuare nel triennio e le relative fonti di finanziamento (Dettaglio fonti di finanziamento nel triennio e Importo investimento da realizzare nei singoli anni di competenza). 
</t>
  </si>
  <si>
    <t>I campi descrittivi degli interventi e i campi relativi ai valori di costo complessivo e degli investimenti vengono riportati in automatico dalla scheda Infrastrutture. Le colonne dei Totali sono campi calcolati. Le colonne finanziamento NON sono riportate in automatico e vanno compilate seguendo le istruzioni sotto riportate.</t>
  </si>
  <si>
    <t>In sintesi, lato finanziamenti: la scheda Infrastrutture riporta, suddivisa tra le diverse fonti, la copertura complessiva dell'intervento; la scheda GFE riporta, suddivisa tra le diverse fonti, la copertura dell'intervento relativamente al triennio di riferimento del budget.</t>
  </si>
  <si>
    <t>Nota: celle con simboli -  00/01/1900 (nel caso di Date)  risultano pre-valorizzate dalla scheda ICT e/o calcolate</t>
  </si>
  <si>
    <t>Dato riportato da Scheda Infrastruttura</t>
  </si>
  <si>
    <t>Stato di realizzazione</t>
  </si>
  <si>
    <t>Data inizio lavori</t>
  </si>
  <si>
    <t>Il dato va espresso in euro. Riportare la quota di investimento in corso degli anni precedenti il triennio.</t>
  </si>
  <si>
    <t>Campo calcolato</t>
  </si>
  <si>
    <t>Il dato va espresso in euro. Riportare la quota di finanziamento già utilizzata negli anni precedenti il triennio di riferimento</t>
  </si>
  <si>
    <t>Contributo conto capitale nel triennio di riferimento</t>
  </si>
  <si>
    <t>Il dato va espresso in euro. Inserire la quota di contributi c/capitale da Stato e c/capitale da RER a copertura del triennio di riferimento.</t>
  </si>
  <si>
    <t>Il dato va espresso in euro. Inserire la quota di finanziamento Decreto Presidente RER 76 dell'8 maggio 2020 a copertura del triennio di riferimento.</t>
  </si>
  <si>
    <t>Il dato va espresso in euro. Inserire la quota Finanziamento Stato art. 2 DL 34/2020 (Piano di riorganizzazione) a copertura del triennio di riferimento.</t>
  </si>
  <si>
    <t>Il dato va espresso in euro. Inserire la quota di Fondo Regionale (Piano di riorganizzazione) a copertura del triennio di riferimento.</t>
  </si>
  <si>
    <t>Finanziamento "Ente": Mutui € nel triennio di riferimento</t>
  </si>
  <si>
    <t>Il dato va espresso in euro. Inserire la quota dei mutui a copertura del triennio di riferimento.</t>
  </si>
  <si>
    <t>Finanziamento "Ente": Alienazioni € nel triennio di riferimento</t>
  </si>
  <si>
    <t>Il dato va espresso in euro. Inserire la quota da alienazioni a copertura del triennio di riferimento.</t>
  </si>
  <si>
    <t>Finanziamento "Ente": c/esercizio € nel triennio di riferimento</t>
  </si>
  <si>
    <t>Il dato va espresso in euro. Inserire la quota di contributi c/esercizio a copertura del triennio di riferimento.  L'utilizzo di contributi in conto esercizio per investimenti è subordinato alla condizione della garanzia del pareggio di bilancio e l'intervento deve essere realizzato entro l'anno. Progetto GAAC,DSM-DP e SEGNALER e interventi con contributi finalizzzati/ a funzione.</t>
  </si>
  <si>
    <t>Il dato va espresso in euro. Inserire la quota di Donazioni a copertura del triennio di riferimento.</t>
  </si>
  <si>
    <t>Il dato va espresso in euro. Inserire la quota di PPP a copertura del triennio di riferimento</t>
  </si>
  <si>
    <t>Finanziamento Sisma (€) nel periodo di riferimento</t>
  </si>
  <si>
    <t>Il dato va espresso in euro. Inserire la quota di Finanziamento sisma a copertura del triennio di riferimento indicando in nota tutte le fonti del "Finanziamento sisma" e la relativa quota parte del finanziamento in riferimen to al triennio: 
- Art. 11 LR n. 16/12 
- Assicurazione 
- EUSF (European Union Solidarity Fund) 
- DGR 1735/2014 
- Altro (specificare)</t>
  </si>
  <si>
    <t>Finanziamento "Altri  finanziamenti regionali" € nel triennio di riferimento</t>
  </si>
  <si>
    <t>Il dato va espresso in euro. Inserire la quota di finanziamenti regionali in c/capitale. Citare in nota i riferimenti e il dettaglio importo in caso di più fonti presenti.</t>
  </si>
  <si>
    <t>Altri finanziamenti (specificare nelle note) € nel triennio di riferimento</t>
  </si>
  <si>
    <t>Il dato va espresso in euro. Inserire la quota degli altri finanziamenti, es. incentivi statali, fondi UE, contributi dai Comuni, altro, a copertura del triennio di riferimento specificando in nota gli importi di ogni fonte di finanziamento utilizzata.</t>
  </si>
  <si>
    <t>Il dato va espresso in euro. Inserire la quota di fianziamento "Accesso al Fondo DL 50/2022 Aiuti" a copertura del triennio di riferimento</t>
  </si>
  <si>
    <t>Totale Finanziamenti del Triennio</t>
  </si>
  <si>
    <t>Il dato va espresso in euro. Riportare la quota di finanziamento a copertura degli anni successivi il triennio di riferimento</t>
  </si>
  <si>
    <t xml:space="preserve">Note Area Infrastrutture e Patrimonio </t>
  </si>
  <si>
    <r>
      <t>Colonna di quadratura (campo calcolato) che</t>
    </r>
    <r>
      <rPr>
        <b/>
        <sz val="10"/>
        <rFont val="Calibri"/>
        <family val="2"/>
        <scheme val="minor"/>
      </rPr>
      <t xml:space="preserve"> non dovrà essere allegata al bilancio. </t>
    </r>
    <r>
      <rPr>
        <sz val="10"/>
        <rFont val="Calibri"/>
        <family val="2"/>
        <scheme val="minor"/>
      </rPr>
      <t xml:space="preserve">Verifica che il valore degli investimenti del triennio sia identico al valore dei finanziamenti del triennio. Deve restituire un valore uguale a zero. </t>
    </r>
  </si>
  <si>
    <r>
      <rPr>
        <b/>
        <sz val="10"/>
        <rFont val="Calibri"/>
        <family val="2"/>
        <scheme val="minor"/>
      </rPr>
      <t>Colonna di quadratura</t>
    </r>
    <r>
      <rPr>
        <sz val="10"/>
        <rFont val="Calibri"/>
        <family val="2"/>
        <scheme val="minor"/>
      </rPr>
      <t xml:space="preserve"> (campo calcolato) che </t>
    </r>
    <r>
      <rPr>
        <b/>
        <sz val="10"/>
        <rFont val="Calibri"/>
        <family val="2"/>
        <scheme val="minor"/>
      </rPr>
      <t>non dovrà essere allegata al bilancio</t>
    </r>
    <r>
      <rPr>
        <sz val="10"/>
        <rFont val="Calibri"/>
        <family val="2"/>
        <scheme val="minor"/>
      </rPr>
      <t xml:space="preserve">. Verifica che il costo complessivo sia interamente finanziato considerando l'intero orizzonte temporale dell'intervento. Deve restituire un valore uguale a zero.  </t>
    </r>
  </si>
  <si>
    <t>Scheda</t>
  </si>
  <si>
    <t>Categoria</t>
  </si>
  <si>
    <t>Categoria tecnologie biomediche</t>
  </si>
  <si>
    <t>Tipologia tecnologie biomediche</t>
  </si>
  <si>
    <t>Categoria beni economali</t>
  </si>
  <si>
    <t>Categoria beni informatici</t>
  </si>
  <si>
    <t>Fondi sisma</t>
  </si>
  <si>
    <t>Priorità</t>
  </si>
  <si>
    <t>SI_NO</t>
  </si>
  <si>
    <t>PROGRAMMI</t>
  </si>
  <si>
    <t>a) AUSL Piacenza</t>
  </si>
  <si>
    <t>GrAP</t>
  </si>
  <si>
    <t>a) Fornitura di Personal Computer</t>
  </si>
  <si>
    <t>Art. 11 LR n. 16/12</t>
  </si>
  <si>
    <t>SI</t>
  </si>
  <si>
    <t xml:space="preserve">Accordo di Programma Integrativo 2013 </t>
  </si>
  <si>
    <t>b) AUSL Parma</t>
  </si>
  <si>
    <t>b) Ristrutturazione complessa + Adeguamento sismico + Prev. Inc. + Energia</t>
  </si>
  <si>
    <t>Sopra soglia</t>
  </si>
  <si>
    <t>Ambulanze/ auto mediche</t>
  </si>
  <si>
    <t>b) Fornitura di server / san / nas ecc..</t>
  </si>
  <si>
    <t>Assicurazione</t>
  </si>
  <si>
    <t>NO</t>
  </si>
  <si>
    <t>Accordo di Programma Integrativo 2016</t>
  </si>
  <si>
    <t>c) AOSP Parma</t>
  </si>
  <si>
    <t>Innovativa</t>
  </si>
  <si>
    <t>Altri veicoli</t>
  </si>
  <si>
    <t>c) Fornitura di sistemi per gestione delle reti / logging</t>
  </si>
  <si>
    <t>EUSF (European Union Solidarity Fund)</t>
  </si>
  <si>
    <t>Accordo di Programma Integrativo 2007</t>
  </si>
  <si>
    <t>d) AUSL Reggio Emilia</t>
  </si>
  <si>
    <t>d) Fornitura per sistema di sicurezza informatica</t>
  </si>
  <si>
    <t>Mutui</t>
  </si>
  <si>
    <t>f) AUSL Modena</t>
  </si>
  <si>
    <t>e) Ristrutturazione leggera + Prev. Inc. + Energia</t>
  </si>
  <si>
    <t>e) Fornitura di stampanti / scanner</t>
  </si>
  <si>
    <t>DGR 1735/2014</t>
  </si>
  <si>
    <t>h) AOSP Modena</t>
  </si>
  <si>
    <t>f) Ristrutturazione leggera + Miglioramento sismico + Energia</t>
  </si>
  <si>
    <t>f) Sistemi di cablaggio e componenti di reti (hub, switch, router, ecc)</t>
  </si>
  <si>
    <t>Ord. 6 del 06/02/2014</t>
  </si>
  <si>
    <t>i) AUSL Bologna</t>
  </si>
  <si>
    <t>g) Fornitura di beni di complemento all'hd</t>
  </si>
  <si>
    <t>Ord. 13 e 14 del 24/02/2014</t>
  </si>
  <si>
    <t>Accordo di Programma VII Fase - 1° stralcio</t>
  </si>
  <si>
    <t>j) AOSP Bologna</t>
  </si>
  <si>
    <t>h) Ristrutturazione leggera + Miglioramento sismico</t>
  </si>
  <si>
    <t>h) Fornitura di infrastruttura telematica (fonia, impianto sorveglianza, ..)</t>
  </si>
  <si>
    <t>Ord. 52 e 55 del 2016</t>
  </si>
  <si>
    <t>Accordo di Programma VII Fase - 2° stralcio</t>
  </si>
  <si>
    <t>Ordinanza STCD n. 27 del 13/11/17</t>
  </si>
  <si>
    <t>l) AUSL Imola</t>
  </si>
  <si>
    <t xml:space="preserve">l) Fornitura di sistemi software area amministrativa / tecnica </t>
  </si>
  <si>
    <t>AIDS</t>
  </si>
  <si>
    <t>n) AUSL Ferrara</t>
  </si>
  <si>
    <t>k) Ristrutturazione leggera</t>
  </si>
  <si>
    <t>m) Fornitura Sw di base e d’ambiente (sistemi operativi, dbms, network &amp; system management, ecc.)</t>
  </si>
  <si>
    <t xml:space="preserve">CdS San Rocco - Ausl Fe - </t>
  </si>
  <si>
    <t>o) AOSP Ferrara</t>
  </si>
  <si>
    <t>l) Altri lavori (es. impianti)</t>
  </si>
  <si>
    <t>n) Sviluppo sw applicativo (compreso avviamento) e manutenzione evolutiva</t>
  </si>
  <si>
    <t>Covid Intensive Care</t>
  </si>
  <si>
    <t>p) AUSL Romagna</t>
  </si>
  <si>
    <t>o) Fornitura SW di pacchetti applicativi per PDL</t>
  </si>
  <si>
    <t>Decreto Presidente RER 76 dell'8 maggio 2020</t>
  </si>
  <si>
    <t>Fondi rilancio investimenti Comma 95 - AOU Bologna</t>
  </si>
  <si>
    <t>NUE - Numero Unico Emergenze Europeo 112</t>
  </si>
  <si>
    <t>COVID Piano regionale riorganizzazione rete ospedaliera</t>
  </si>
  <si>
    <t>Nuovo Ospedale di Cesena  - Art. 1 comma 1072, L. 205/2017</t>
  </si>
  <si>
    <t>Ospedale del Delta</t>
  </si>
  <si>
    <t>Ospedali di Montagna - Borgo val di Taro</t>
  </si>
  <si>
    <t>Ospedali di Montagna - Castelnuovo nè Monti</t>
  </si>
  <si>
    <t>Ospedali di Montagna - Pavullo</t>
  </si>
  <si>
    <t>Interventi Pay Back</t>
  </si>
  <si>
    <t>Piano Direttore AOU Bo</t>
  </si>
  <si>
    <t>POR FESR 2014/2020</t>
  </si>
  <si>
    <t>Prevenzione incendi Art. 20 L. 67/88</t>
  </si>
  <si>
    <t>Programma Regionale Allegato B</t>
  </si>
  <si>
    <t>Programma Regionale Allegato L</t>
  </si>
  <si>
    <t>Programma Regionale Allegato M</t>
  </si>
  <si>
    <t>Programma Regionale Allegato O</t>
  </si>
  <si>
    <t>Programma Regionale Allegato P</t>
  </si>
  <si>
    <t>Programma Regionale Allegato S</t>
  </si>
  <si>
    <t>REMS - ex OPG - Azienda Usl Reggio Emilia</t>
  </si>
  <si>
    <t xml:space="preserve">Risorse residue ex OPG - 1° Programma </t>
  </si>
  <si>
    <t>Risorse residue ex OPG - 2 Programma ripartizione</t>
  </si>
  <si>
    <t>Vulnerabilita' sismica</t>
  </si>
  <si>
    <t>Progettazione PS Osp. Di Castel S. Giovanni PC</t>
  </si>
  <si>
    <t>Riqualificazione energetica ex Osp. Psichiatrici</t>
  </si>
  <si>
    <t>Sostegno Piani Investimento 2018/2020</t>
  </si>
  <si>
    <t>Sostegno Piani Investimento 2019/2021</t>
  </si>
  <si>
    <t>Sostegno Piani Investimento 2020/2022</t>
  </si>
  <si>
    <t>Programma Riqualificazione funzionale</t>
  </si>
  <si>
    <t>Piano regionale dei fabbisogni degli interventi urgenti in materia sanitaria nei territori colpiti dall’alluvione</t>
  </si>
  <si>
    <t>Amianto</t>
  </si>
  <si>
    <t>Adeguamento/miglioramento sismico</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</si>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</sst>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 #,##0.00_-;_-* \-??_-;_-@_-"/>
    <numFmt numFmtId="165" formatCode="_-* #,##0_-;\-* #,##0_-;_-* \-??_-;_-@_-"/>
    <numFmt numFmtId="166" formatCode="d/m/yyyy;@"/>
    <numFmt numFmtId="167" formatCode="dd/mm/yyyy;@"/>
  </numFmts>
  <fonts count="23" x14ac:knownFonts="1">
    <font>
      <sz val="10"/>
      <name val="Arial"/>
      <family val="2"/>
    </font>
    <font>
      <sz val="10"/>
      <color theme="1"/>
      <name val="Arial"/>
      <family val="2"/>
    </font>
    <font>
      <b/>
      <sz val="10"/>
      <name val="Arial"/>
      <family val="2"/>
    </font>
    <font>
      <sz val="10"/>
      <color rgb="FFFF0000"/>
      <name val="Arial"/>
      <family val="2"/>
    </font>
    <font>
      <b/>
      <sz val="10"/>
      <color theme="0"/>
      <name val="Calibri"/>
      <family val="2"/>
      <scheme val="minor"/>
    </font>
    <font>
      <b/>
      <sz val="10"/>
      <color rgb="FFFFFFFF"/>
      <name val="Calibri"/>
      <family val="2"/>
      <scheme val="minor"/>
    </font>
    <font>
      <sz val="10"/>
      <color theme="4"/>
      <name val="Arial"/>
      <family val="2"/>
    </font>
    <font>
      <sz val="10"/>
      <color theme="9" tint="-0.24994659260841701"/>
      <name val="Arial"/>
      <family val="2"/>
    </font>
    <font>
      <sz val="10"/>
      <name val="Calibri"/>
      <family val="2"/>
      <scheme val="minor"/>
    </font>
    <font>
      <sz val="10"/>
      <color theme="1"/>
      <name val="Calibri"/>
      <family val="2"/>
      <scheme val="minor"/>
    </font>
    <font>
      <b/>
      <sz val="10"/>
      <name val="Calibri"/>
      <family val="2"/>
      <scheme val="minor"/>
    </font>
    <font>
      <i/>
      <sz val="10"/>
      <name val="Calibri"/>
      <family val="2"/>
      <scheme val="minor"/>
    </font>
    <font>
      <b/>
      <i/>
      <sz val="10"/>
      <color theme="0"/>
      <name val="Calibri"/>
      <family val="2"/>
      <scheme val="minor"/>
    </font>
    <font>
      <i/>
      <sz val="10"/>
      <color theme="1"/>
      <name val="Calibri"/>
      <family val="2"/>
      <scheme val="minor"/>
    </font>
    <font>
      <sz val="8"/>
      <name val="Calibri"/>
      <family val="2"/>
    </font>
    <font>
      <sz val="10"/>
      <color rgb="FFFF0000"/>
      <name val="Calibri"/>
      <family val="2"/>
      <scheme val="minor"/>
    </font>
    <font>
      <b/>
      <sz val="10"/>
      <color rgb="FFFF0000"/>
      <name val="Calibri"/>
      <family val="2"/>
      <scheme val="minor"/>
    </font>
    <font>
      <b/>
      <sz val="14"/>
      <name val="Calibri"/>
      <family val="2"/>
      <scheme val="minor"/>
    </font>
    <font>
      <sz val="12"/>
      <name val="Calibri"/>
      <family val="2"/>
      <scheme val="minor"/>
    </font>
    <font>
      <b/>
      <sz val="12"/>
      <name val="Calibri"/>
      <family val="2"/>
      <scheme val="minor"/>
    </font>
    <font>
      <b/>
      <sz val="16"/>
      <name val="Calibri"/>
      <family val="2"/>
      <scheme val="minor"/>
    </font>
    <font>
      <b/>
      <sz val="10"/>
      <color rgb="FFC00000"/>
      <name val="Arial"/>
      <family val="2"/>
    </font>
    <font>
      <sz val="10"/>
      <name val="Arial"/>
      <family val="2"/>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4" tint="0.79995117038483843"/>
        <bgColor indexed="64"/>
      </patternFill>
    </fill>
    <fill>
      <patternFill patternType="solid">
        <fgColor theme="4"/>
        <bgColor indexed="64"/>
      </patternFill>
    </fill>
    <fill>
      <patternFill patternType="solid">
        <fgColor rgb="FFBFBFBF"/>
        <bgColor indexed="64"/>
      </patternFill>
    </fill>
    <fill>
      <patternFill patternType="solid">
        <fgColor rgb="FF000000"/>
        <bgColor indexed="64"/>
      </patternFill>
    </fill>
    <fill>
      <patternFill patternType="solid">
        <fgColor rgb="FFFF0000"/>
        <bgColor indexed="64"/>
      </patternFill>
    </fill>
    <fill>
      <patternFill patternType="solid">
        <fgColor theme="0"/>
        <bgColor indexed="64"/>
      </patternFill>
    </fill>
    <fill>
      <patternFill patternType="solid">
        <fgColor theme="5" tint="-0.24994659260841701"/>
        <bgColor indexed="64"/>
      </patternFill>
    </fill>
    <fill>
      <patternFill patternType="solid">
        <fgColor theme="2" tint="-9.9917600024414813E-2"/>
        <bgColor indexed="64"/>
      </patternFill>
    </fill>
    <fill>
      <patternFill patternType="solid">
        <fgColor theme="3" tint="0.39997558519241921"/>
        <bgColor indexed="64"/>
      </patternFill>
    </fill>
    <fill>
      <patternFill patternType="solid">
        <fgColor theme="9" tint="-0.24994659260841701"/>
        <bgColor indexed="64"/>
      </patternFill>
    </fill>
    <fill>
      <patternFill patternType="solid">
        <fgColor theme="4" tint="-0.24994659260841701"/>
        <bgColor indexed="64"/>
      </patternFill>
    </fill>
    <fill>
      <patternFill patternType="solid">
        <fgColor rgb="FF548235"/>
        <bgColor indexed="64"/>
      </patternFill>
    </fill>
    <fill>
      <patternFill patternType="solid">
        <fgColor theme="3" tint="-0.24994659260841701"/>
        <bgColor indexed="64"/>
      </patternFill>
    </fill>
    <fill>
      <patternFill patternType="solid">
        <fgColor rgb="FFFFFFCC"/>
        <bgColor indexed="64"/>
      </patternFill>
    </fill>
    <fill>
      <patternFill patternType="solid">
        <fgColor theme="5" tint="0.79995117038483843"/>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auto="1"/>
      </left>
      <right style="thin">
        <color auto="1"/>
      </right>
      <top/>
      <bottom style="thin">
        <color auto="1"/>
      </bottom>
      <diagonal/>
    </border>
    <border>
      <left style="thin">
        <color auto="1"/>
      </left>
      <right style="thin">
        <color auto="1"/>
      </right>
      <top style="thin">
        <color theme="4"/>
      </top>
      <bottom style="thin">
        <color auto="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s>
  <cellStyleXfs count="3">
    <xf numFmtId="0" fontId="0" fillId="0" borderId="0"/>
    <xf numFmtId="164" fontId="22" fillId="0" borderId="0" applyFill="0" applyBorder="0" applyAlignment="0" applyProtection="0"/>
    <xf numFmtId="164" fontId="22" fillId="0" borderId="0" applyFill="0" applyBorder="0" applyAlignment="0" applyProtection="0"/>
  </cellStyleXfs>
  <cellXfs count="212">
    <xf numFmtId="0" fontId="0" fillId="0" borderId="0" xfId="0"/>
    <xf numFmtId="0" fontId="2" fillId="0" borderId="0" xfId="0" applyFont="1"/>
    <xf numFmtId="0" fontId="3" fillId="0" borderId="0" xfId="0" applyFont="1"/>
    <xf numFmtId="0" fontId="6" fillId="0" borderId="0" xfId="0" applyFont="1"/>
    <xf numFmtId="0" fontId="7" fillId="0" borderId="0" xfId="0" applyFont="1"/>
    <xf numFmtId="0" fontId="0" fillId="2" borderId="0" xfId="0" applyFill="1"/>
    <xf numFmtId="0" fontId="8" fillId="0" borderId="0" xfId="0" applyFont="1"/>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xf>
    <xf numFmtId="0" fontId="0" fillId="0" borderId="0" xfId="0" applyAlignment="1">
      <alignment horizontal="center"/>
    </xf>
    <xf numFmtId="0" fontId="11" fillId="0" borderId="0" xfId="0" applyFont="1" applyAlignment="1">
      <alignment horizontal="left" vertical="center" wrapText="1"/>
    </xf>
    <xf numFmtId="165" fontId="0" fillId="0" borderId="0" xfId="0" applyNumberFormat="1"/>
    <xf numFmtId="165" fontId="0" fillId="0" borderId="0" xfId="0" applyNumberFormat="1" applyAlignment="1">
      <alignment horizontal="center"/>
    </xf>
    <xf numFmtId="165" fontId="0" fillId="0" borderId="2" xfId="0" applyNumberFormat="1" applyBorder="1" applyAlignment="1">
      <alignment horizontal="left"/>
    </xf>
    <xf numFmtId="165" fontId="0" fillId="0" borderId="1" xfId="0" applyNumberFormat="1" applyBorder="1" applyAlignment="1">
      <alignment wrapText="1"/>
    </xf>
    <xf numFmtId="165" fontId="0" fillId="4" borderId="2" xfId="0" applyNumberFormat="1" applyFill="1" applyBorder="1" applyAlignment="1">
      <alignment horizontal="left"/>
    </xf>
    <xf numFmtId="165" fontId="0" fillId="4" borderId="1" xfId="0" applyNumberFormat="1" applyFill="1" applyBorder="1" applyAlignment="1">
      <alignment horizontal="left"/>
    </xf>
    <xf numFmtId="165" fontId="1" fillId="5" borderId="1" xfId="0" applyNumberFormat="1" applyFont="1" applyFill="1" applyBorder="1" applyAlignment="1">
      <alignment horizontal="left"/>
    </xf>
    <xf numFmtId="165" fontId="4" fillId="6" borderId="3" xfId="0" applyNumberFormat="1" applyFont="1" applyFill="1" applyBorder="1" applyAlignment="1">
      <alignment horizontal="center" vertical="center" wrapText="1"/>
    </xf>
    <xf numFmtId="165" fontId="4" fillId="6" borderId="3" xfId="0" applyNumberFormat="1" applyFont="1" applyFill="1" applyBorder="1" applyAlignment="1">
      <alignment horizontal="center" vertical="center"/>
    </xf>
    <xf numFmtId="165" fontId="4" fillId="7" borderId="3" xfId="0" applyNumberFormat="1" applyFont="1" applyFill="1" applyBorder="1" applyAlignment="1">
      <alignment horizontal="center" vertical="center" wrapText="1"/>
    </xf>
    <xf numFmtId="165" fontId="4" fillId="8" borderId="3" xfId="0" applyNumberFormat="1" applyFont="1" applyFill="1" applyBorder="1" applyAlignment="1">
      <alignment horizontal="center" vertical="center" wrapText="1"/>
    </xf>
    <xf numFmtId="165" fontId="4" fillId="9" borderId="3" xfId="0" applyNumberFormat="1" applyFont="1" applyFill="1" applyBorder="1" applyAlignment="1">
      <alignment horizontal="center" vertical="center" wrapText="1"/>
    </xf>
    <xf numFmtId="165" fontId="0" fillId="0" borderId="0" xfId="0" applyNumberFormat="1" applyAlignment="1">
      <alignment wrapText="1"/>
    </xf>
    <xf numFmtId="165" fontId="1" fillId="10" borderId="1" xfId="0" applyNumberFormat="1" applyFont="1" applyFill="1" applyBorder="1" applyAlignment="1">
      <alignment horizontal="left"/>
    </xf>
    <xf numFmtId="165" fontId="0" fillId="0" borderId="1" xfId="0" applyNumberFormat="1" applyBorder="1"/>
    <xf numFmtId="165" fontId="0" fillId="4" borderId="1" xfId="0" applyNumberFormat="1" applyFill="1" applyBorder="1"/>
    <xf numFmtId="0" fontId="0" fillId="4" borderId="0" xfId="0" applyFill="1"/>
    <xf numFmtId="165" fontId="1" fillId="5" borderId="1" xfId="0" applyNumberFormat="1" applyFont="1" applyFill="1" applyBorder="1"/>
    <xf numFmtId="165" fontId="1" fillId="10" borderId="1" xfId="0" applyNumberFormat="1" applyFont="1" applyFill="1" applyBorder="1"/>
    <xf numFmtId="165" fontId="0" fillId="5" borderId="1" xfId="0" applyNumberFormat="1" applyFill="1" applyBorder="1"/>
    <xf numFmtId="165" fontId="0" fillId="10" borderId="1" xfId="0" applyNumberFormat="1" applyFill="1" applyBorder="1"/>
    <xf numFmtId="165" fontId="1" fillId="0" borderId="1" xfId="0" applyNumberFormat="1" applyFont="1" applyBorder="1"/>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164" fontId="4" fillId="6" borderId="3" xfId="0" applyNumberFormat="1" applyFont="1" applyFill="1" applyBorder="1" applyAlignment="1">
      <alignment horizontal="center" vertical="center" wrapText="1"/>
    </xf>
    <xf numFmtId="164" fontId="0" fillId="0" borderId="0" xfId="0" applyNumberFormat="1"/>
    <xf numFmtId="0" fontId="8" fillId="0" borderId="0" xfId="0" applyFont="1" applyAlignment="1">
      <alignment vertical="top"/>
    </xf>
    <xf numFmtId="165" fontId="4" fillId="11" borderId="3" xfId="0" applyNumberFormat="1" applyFont="1" applyFill="1" applyBorder="1" applyAlignment="1">
      <alignment horizontal="center" vertical="center" wrapText="1"/>
    </xf>
    <xf numFmtId="0" fontId="0" fillId="2" borderId="0" xfId="0" applyFill="1" applyAlignment="1">
      <alignment horizontal="right"/>
    </xf>
    <xf numFmtId="164" fontId="0" fillId="5" borderId="4" xfId="0" applyNumberFormat="1" applyFill="1" applyBorder="1" applyAlignment="1">
      <alignment horizontal="center"/>
    </xf>
    <xf numFmtId="164" fontId="22" fillId="5" borderId="4" xfId="1" applyFill="1" applyBorder="1" applyAlignment="1">
      <alignment horizontal="center"/>
    </xf>
    <xf numFmtId="164" fontId="1" fillId="12" borderId="4" xfId="0" applyNumberFormat="1" applyFont="1" applyFill="1" applyBorder="1"/>
    <xf numFmtId="167" fontId="0" fillId="0" borderId="1" xfId="0" applyNumberFormat="1" applyBorder="1" applyAlignment="1">
      <alignment horizontal="center"/>
    </xf>
    <xf numFmtId="164" fontId="22" fillId="0" borderId="1" xfId="1" applyBorder="1"/>
    <xf numFmtId="167" fontId="0" fillId="5" borderId="1" xfId="0" applyNumberFormat="1" applyFill="1" applyBorder="1" applyAlignment="1">
      <alignment horizontal="center"/>
    </xf>
    <xf numFmtId="164" fontId="22" fillId="5" borderId="1" xfId="1" applyFill="1" applyBorder="1"/>
    <xf numFmtId="164" fontId="0" fillId="5" borderId="1" xfId="0" applyNumberFormat="1" applyFill="1" applyBorder="1" applyAlignment="1">
      <alignment horizontal="center"/>
    </xf>
    <xf numFmtId="164" fontId="1" fillId="12" borderId="1" xfId="0" applyNumberFormat="1" applyFont="1" applyFill="1" applyBorder="1"/>
    <xf numFmtId="164" fontId="0" fillId="0" borderId="1" xfId="0" applyNumberFormat="1" applyBorder="1" applyAlignment="1">
      <alignment horizontal="center"/>
    </xf>
    <xf numFmtId="165" fontId="0" fillId="4" borderId="1" xfId="0" applyNumberFormat="1" applyFill="1" applyBorder="1" applyAlignment="1">
      <alignment wrapText="1"/>
    </xf>
    <xf numFmtId="167" fontId="0" fillId="4" borderId="1" xfId="0" applyNumberFormat="1" applyFill="1" applyBorder="1" applyAlignment="1">
      <alignment horizontal="center"/>
    </xf>
    <xf numFmtId="164" fontId="0" fillId="4" borderId="1" xfId="0" applyNumberFormat="1" applyFill="1" applyBorder="1" applyAlignment="1">
      <alignment horizontal="center"/>
    </xf>
    <xf numFmtId="164" fontId="22" fillId="4" borderId="1" xfId="1" applyFill="1" applyBorder="1"/>
    <xf numFmtId="165" fontId="1" fillId="5" borderId="1" xfId="0" applyNumberFormat="1" applyFont="1" applyFill="1" applyBorder="1" applyAlignment="1">
      <alignment wrapText="1"/>
    </xf>
    <xf numFmtId="165" fontId="0" fillId="5" borderId="1" xfId="0" applyNumberFormat="1" applyFill="1" applyBorder="1" applyAlignment="1">
      <alignment wrapText="1"/>
    </xf>
    <xf numFmtId="165" fontId="0" fillId="10" borderId="1" xfId="0" applyNumberFormat="1" applyFill="1" applyBorder="1" applyAlignment="1">
      <alignment wrapText="1"/>
    </xf>
    <xf numFmtId="167" fontId="0" fillId="10" borderId="1" xfId="0" applyNumberFormat="1" applyFill="1" applyBorder="1" applyAlignment="1">
      <alignment horizontal="center"/>
    </xf>
    <xf numFmtId="164" fontId="0" fillId="10" borderId="1" xfId="0" applyNumberFormat="1" applyFill="1" applyBorder="1" applyAlignment="1">
      <alignment horizontal="center"/>
    </xf>
    <xf numFmtId="164" fontId="22" fillId="10" borderId="1" xfId="1" applyFill="1" applyBorder="1"/>
    <xf numFmtId="164" fontId="2" fillId="12" borderId="1" xfId="1" applyFont="1" applyFill="1" applyBorder="1"/>
    <xf numFmtId="0" fontId="2" fillId="0" borderId="0" xfId="0" applyFont="1" applyAlignment="1">
      <alignment wrapText="1"/>
    </xf>
    <xf numFmtId="0" fontId="14" fillId="0" borderId="0" xfId="0" applyFont="1" applyAlignment="1">
      <alignment wrapText="1"/>
    </xf>
    <xf numFmtId="0" fontId="16" fillId="0" borderId="6" xfId="0" applyFont="1" applyBorder="1" applyAlignment="1">
      <alignment horizontal="left" vertical="center" wrapText="1"/>
    </xf>
    <xf numFmtId="0" fontId="15" fillId="0" borderId="0" xfId="0" applyFont="1" applyAlignment="1">
      <alignment wrapText="1"/>
    </xf>
    <xf numFmtId="0" fontId="17" fillId="0" borderId="0" xfId="0" applyFont="1" applyAlignment="1">
      <alignment vertical="top"/>
    </xf>
    <xf numFmtId="0" fontId="18" fillId="0" borderId="0" xfId="0" applyFont="1" applyAlignment="1">
      <alignment vertical="top"/>
    </xf>
    <xf numFmtId="0" fontId="19" fillId="0" borderId="0" xfId="0" applyFont="1"/>
    <xf numFmtId="165" fontId="8" fillId="0" borderId="0" xfId="1" applyNumberFormat="1" applyFont="1"/>
    <xf numFmtId="0" fontId="8" fillId="0" borderId="1" xfId="0" applyFont="1" applyBorder="1" applyAlignment="1">
      <alignment horizontal="center"/>
    </xf>
    <xf numFmtId="0" fontId="8" fillId="0" borderId="9" xfId="0" applyFont="1" applyBorder="1" applyAlignment="1">
      <alignment horizontal="center"/>
    </xf>
    <xf numFmtId="165" fontId="8" fillId="0" borderId="1" xfId="1" applyNumberFormat="1" applyFont="1" applyBorder="1"/>
    <xf numFmtId="0" fontId="8" fillId="0" borderId="10" xfId="0" applyFont="1" applyBorder="1"/>
    <xf numFmtId="0" fontId="10" fillId="0" borderId="11" xfId="0" applyFont="1" applyBorder="1"/>
    <xf numFmtId="165" fontId="10" fillId="0" borderId="12" xfId="1" applyNumberFormat="1" applyFont="1" applyBorder="1"/>
    <xf numFmtId="0" fontId="10" fillId="0" borderId="13" xfId="0" applyFont="1" applyBorder="1"/>
    <xf numFmtId="0" fontId="10" fillId="0" borderId="0" xfId="0" applyFont="1"/>
    <xf numFmtId="165" fontId="8" fillId="0" borderId="0" xfId="1" applyNumberFormat="1" applyFont="1" applyAlignment="1">
      <alignment wrapText="1"/>
    </xf>
    <xf numFmtId="0" fontId="8" fillId="0" borderId="0" xfId="0" applyFont="1" applyAlignment="1">
      <alignment wrapText="1"/>
    </xf>
    <xf numFmtId="165" fontId="10" fillId="0" borderId="0" xfId="1" applyNumberFormat="1" applyFont="1"/>
    <xf numFmtId="0" fontId="4" fillId="6" borderId="3" xfId="0" applyFont="1" applyFill="1" applyBorder="1" applyAlignment="1" applyProtection="1">
      <alignment horizontal="center" vertical="center" wrapText="1"/>
      <protection locked="0"/>
    </xf>
    <xf numFmtId="49" fontId="4" fillId="6" borderId="3" xfId="0" applyNumberFormat="1" applyFont="1" applyFill="1" applyBorder="1" applyAlignment="1" applyProtection="1">
      <alignment horizontal="center" vertical="center" wrapText="1"/>
      <protection locked="0"/>
    </xf>
    <xf numFmtId="0" fontId="4" fillId="13" borderId="3" xfId="0" applyFont="1" applyFill="1" applyBorder="1" applyAlignment="1" applyProtection="1">
      <alignment horizontal="center" vertical="center" wrapText="1"/>
      <protection locked="0"/>
    </xf>
    <xf numFmtId="0" fontId="4" fillId="14" borderId="3" xfId="0" applyFont="1" applyFill="1" applyBorder="1" applyAlignment="1" applyProtection="1">
      <alignment horizontal="center" vertical="center" wrapText="1"/>
      <protection locked="0"/>
    </xf>
    <xf numFmtId="166" fontId="4" fillId="14" borderId="3" xfId="0" applyNumberFormat="1" applyFont="1" applyFill="1" applyBorder="1" applyAlignment="1" applyProtection="1">
      <alignment horizontal="center" vertical="center" wrapText="1"/>
      <protection locked="0"/>
    </xf>
    <xf numFmtId="164" fontId="4" fillId="15" borderId="3" xfId="0" applyNumberFormat="1" applyFont="1" applyFill="1" applyBorder="1" applyAlignment="1" applyProtection="1">
      <alignment horizontal="center" vertical="center" wrapText="1"/>
      <protection locked="0"/>
    </xf>
    <xf numFmtId="164" fontId="4" fillId="16" borderId="3" xfId="0" applyNumberFormat="1" applyFont="1" applyFill="1" applyBorder="1" applyAlignment="1" applyProtection="1">
      <alignment horizontal="center" vertical="center" wrapText="1"/>
      <protection locked="0"/>
    </xf>
    <xf numFmtId="164" fontId="4" fillId="11" borderId="3" xfId="0" applyNumberFormat="1" applyFont="1" applyFill="1" applyBorder="1" applyAlignment="1" applyProtection="1">
      <alignment horizontal="center" vertical="center" wrapText="1"/>
      <protection locked="0"/>
    </xf>
    <xf numFmtId="164" fontId="5" fillId="17" borderId="3" xfId="0" applyNumberFormat="1"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Protection="1">
      <protection locked="0"/>
    </xf>
    <xf numFmtId="167" fontId="0" fillId="0" borderId="4" xfId="0" applyNumberFormat="1" applyBorder="1" applyAlignment="1" applyProtection="1">
      <alignment horizontal="center"/>
      <protection locked="0"/>
    </xf>
    <xf numFmtId="164" fontId="22" fillId="0" borderId="4" xfId="1" applyBorder="1" applyAlignment="1" applyProtection="1">
      <alignment wrapText="1"/>
      <protection locked="0"/>
    </xf>
    <xf numFmtId="164" fontId="22" fillId="0" borderId="4" xfId="1" applyBorder="1" applyProtection="1">
      <protection locked="0"/>
    </xf>
    <xf numFmtId="165" fontId="22" fillId="0" borderId="4" xfId="1" applyNumberFormat="1" applyBorder="1" applyProtection="1">
      <protection locked="0"/>
    </xf>
    <xf numFmtId="164" fontId="0" fillId="0" borderId="4" xfId="0" applyNumberFormat="1" applyBorder="1" applyProtection="1">
      <protection locked="0"/>
    </xf>
    <xf numFmtId="0" fontId="1" fillId="0" borderId="4" xfId="0" applyFont="1" applyBorder="1" applyAlignment="1" applyProtection="1">
      <alignment wrapText="1"/>
      <protection locked="0"/>
    </xf>
    <xf numFmtId="0" fontId="0" fillId="0" borderId="1" xfId="0" applyBorder="1" applyAlignment="1" applyProtection="1">
      <alignment wrapText="1"/>
      <protection locked="0"/>
    </xf>
    <xf numFmtId="167" fontId="0" fillId="0" borderId="1" xfId="0" applyNumberFormat="1" applyBorder="1" applyAlignment="1" applyProtection="1">
      <alignment horizontal="center"/>
      <protection locked="0"/>
    </xf>
    <xf numFmtId="164" fontId="22" fillId="0" borderId="1" xfId="1" applyBorder="1" applyProtection="1">
      <protection locked="0"/>
    </xf>
    <xf numFmtId="165" fontId="22" fillId="0" borderId="1" xfId="1" applyNumberFormat="1" applyBorder="1" applyProtection="1">
      <protection locked="0"/>
    </xf>
    <xf numFmtId="164" fontId="0" fillId="0" borderId="1" xfId="0" applyNumberFormat="1" applyBorder="1" applyProtection="1">
      <protection locked="0"/>
    </xf>
    <xf numFmtId="0" fontId="0" fillId="5" borderId="1" xfId="0" applyFill="1" applyBorder="1" applyAlignment="1" applyProtection="1">
      <alignment wrapText="1"/>
      <protection locked="0"/>
    </xf>
    <xf numFmtId="167" fontId="0" fillId="5" borderId="1" xfId="0" applyNumberFormat="1" applyFill="1" applyBorder="1" applyAlignment="1" applyProtection="1">
      <alignment horizontal="center"/>
      <protection locked="0"/>
    </xf>
    <xf numFmtId="164" fontId="22" fillId="5" borderId="1" xfId="1" applyFill="1" applyBorder="1" applyAlignment="1" applyProtection="1">
      <alignment wrapText="1"/>
      <protection locked="0"/>
    </xf>
    <xf numFmtId="164" fontId="22" fillId="5" borderId="1" xfId="1" applyFill="1" applyBorder="1" applyProtection="1">
      <protection locked="0"/>
    </xf>
    <xf numFmtId="165" fontId="22" fillId="5" borderId="1" xfId="1" applyNumberFormat="1" applyFill="1" applyBorder="1" applyProtection="1">
      <protection locked="0"/>
    </xf>
    <xf numFmtId="164" fontId="0" fillId="5" borderId="1" xfId="0" applyNumberFormat="1" applyFill="1" applyBorder="1" applyProtection="1">
      <protection locked="0"/>
    </xf>
    <xf numFmtId="164" fontId="22" fillId="0" borderId="1" xfId="1" applyBorder="1" applyAlignment="1" applyProtection="1">
      <alignment wrapText="1"/>
      <protection locked="0"/>
    </xf>
    <xf numFmtId="49" fontId="0" fillId="0" borderId="0" xfId="0" applyNumberFormat="1" applyProtection="1">
      <protection locked="0"/>
    </xf>
    <xf numFmtId="166" fontId="0" fillId="0" borderId="0" xfId="0" applyNumberFormat="1" applyProtection="1">
      <protection locked="0"/>
    </xf>
    <xf numFmtId="164" fontId="0" fillId="0" borderId="0" xfId="0" applyNumberFormat="1" applyProtection="1">
      <protection locked="0"/>
    </xf>
    <xf numFmtId="165" fontId="0" fillId="0" borderId="0" xfId="0" applyNumberFormat="1" applyProtection="1">
      <protection locked="0"/>
    </xf>
    <xf numFmtId="0" fontId="0" fillId="0" borderId="0" xfId="0" applyAlignment="1" applyProtection="1">
      <alignment wrapText="1"/>
      <protection locked="0"/>
    </xf>
    <xf numFmtId="0" fontId="20" fillId="0" borderId="0" xfId="0" applyFont="1"/>
    <xf numFmtId="0" fontId="8" fillId="0" borderId="0" xfId="0" applyFont="1" applyAlignment="1" applyProtection="1">
      <alignment horizontal="left" vertical="center" wrapText="1"/>
      <protection locked="0"/>
    </xf>
    <xf numFmtId="0" fontId="18" fillId="0" borderId="0" xfId="0" applyFont="1" applyAlignment="1">
      <alignmen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21" fillId="0" borderId="0" xfId="0" applyFont="1"/>
    <xf numFmtId="0" fontId="8" fillId="10" borderId="0" xfId="0" applyFont="1" applyFill="1" applyAlignment="1">
      <alignment horizontal="left" vertical="center" wrapText="1"/>
    </xf>
    <xf numFmtId="0" fontId="8" fillId="10" borderId="0" xfId="0" applyFont="1" applyFill="1" applyAlignment="1">
      <alignment horizontal="center" vertical="center" wrapText="1"/>
    </xf>
    <xf numFmtId="0" fontId="1" fillId="0" borderId="0" xfId="0" applyFont="1" applyProtection="1">
      <protection locked="0"/>
    </xf>
    <xf numFmtId="0" fontId="0" fillId="0" borderId="0" xfId="0" applyAlignment="1" applyProtection="1">
      <alignment horizontal="center"/>
      <protection locked="0"/>
    </xf>
    <xf numFmtId="164" fontId="22" fillId="0" borderId="0" xfId="1" applyProtection="1">
      <protection locked="0"/>
    </xf>
    <xf numFmtId="165" fontId="22" fillId="0" borderId="0" xfId="1" applyNumberFormat="1" applyProtection="1">
      <protection locked="0"/>
    </xf>
    <xf numFmtId="164" fontId="22" fillId="5" borderId="4" xfId="1" applyFill="1" applyBorder="1"/>
    <xf numFmtId="0" fontId="1" fillId="10" borderId="4" xfId="0" applyFont="1" applyFill="1" applyBorder="1" applyProtection="1">
      <protection locked="0"/>
    </xf>
    <xf numFmtId="49" fontId="0" fillId="10" borderId="4" xfId="0" applyNumberFormat="1" applyFill="1" applyBorder="1" applyProtection="1">
      <protection locked="0"/>
    </xf>
    <xf numFmtId="0" fontId="0" fillId="10" borderId="4" xfId="0" applyFill="1" applyBorder="1" applyProtection="1">
      <protection locked="0"/>
    </xf>
    <xf numFmtId="0" fontId="0" fillId="10" borderId="4" xfId="0" applyFill="1" applyBorder="1" applyAlignment="1" applyProtection="1">
      <alignment wrapText="1"/>
      <protection locked="0"/>
    </xf>
    <xf numFmtId="0" fontId="1" fillId="10" borderId="1" xfId="0" applyFont="1" applyFill="1" applyBorder="1" applyProtection="1">
      <protection locked="0"/>
    </xf>
    <xf numFmtId="49" fontId="0" fillId="10" borderId="1" xfId="0" applyNumberFormat="1" applyFill="1" applyBorder="1" applyAlignment="1" applyProtection="1">
      <alignment horizontal="left"/>
      <protection locked="0"/>
    </xf>
    <xf numFmtId="0" fontId="0" fillId="10" borderId="1" xfId="0" applyFill="1" applyBorder="1" applyProtection="1">
      <protection locked="0"/>
    </xf>
    <xf numFmtId="0" fontId="0" fillId="10" borderId="1" xfId="0" applyFill="1" applyBorder="1" applyAlignment="1" applyProtection="1">
      <alignment wrapText="1"/>
      <protection locked="0"/>
    </xf>
    <xf numFmtId="49" fontId="0" fillId="10" borderId="1" xfId="0" applyNumberFormat="1" applyFill="1" applyBorder="1" applyProtection="1">
      <protection locked="0"/>
    </xf>
    <xf numFmtId="0" fontId="0" fillId="10" borderId="1" xfId="0" quotePrefix="1" applyFill="1" applyBorder="1" applyAlignment="1" applyProtection="1">
      <alignment horizontal="left"/>
      <protection locked="0"/>
    </xf>
    <xf numFmtId="0" fontId="0" fillId="10" borderId="1" xfId="0" applyFill="1" applyBorder="1" applyAlignment="1" applyProtection="1">
      <alignment horizontal="center"/>
      <protection locked="0"/>
    </xf>
    <xf numFmtId="0" fontId="9" fillId="10" borderId="4" xfId="0" applyFont="1" applyFill="1" applyBorder="1" applyProtection="1">
      <protection locked="0"/>
    </xf>
    <xf numFmtId="49" fontId="8" fillId="4" borderId="4" xfId="0" applyNumberFormat="1" applyFont="1" applyFill="1" applyBorder="1" applyProtection="1">
      <protection locked="0"/>
    </xf>
    <xf numFmtId="0" fontId="8" fillId="10" borderId="4" xfId="0" applyFont="1" applyFill="1" applyBorder="1" applyProtection="1">
      <protection locked="0"/>
    </xf>
    <xf numFmtId="43" fontId="8" fillId="0" borderId="1" xfId="0" applyNumberFormat="1" applyFont="1" applyBorder="1" applyAlignment="1">
      <alignment wrapText="1"/>
    </xf>
    <xf numFmtId="0" fontId="8" fillId="10" borderId="4" xfId="0" applyFont="1" applyFill="1" applyBorder="1" applyAlignment="1" applyProtection="1">
      <alignment wrapText="1"/>
      <protection locked="0"/>
    </xf>
    <xf numFmtId="167" fontId="8" fillId="0" borderId="4" xfId="0" applyNumberFormat="1" applyFont="1" applyBorder="1" applyAlignment="1" applyProtection="1">
      <alignment horizontal="center"/>
      <protection locked="0"/>
    </xf>
    <xf numFmtId="0" fontId="8" fillId="10" borderId="4" xfId="0" applyFont="1" applyFill="1" applyBorder="1" applyAlignment="1" applyProtection="1">
      <alignment horizontal="left"/>
      <protection locked="0"/>
    </xf>
    <xf numFmtId="49" fontId="8" fillId="10" borderId="4" xfId="0" applyNumberFormat="1" applyFont="1" applyFill="1" applyBorder="1" applyProtection="1">
      <protection locked="0"/>
    </xf>
    <xf numFmtId="49" fontId="8" fillId="10" borderId="4" xfId="0" applyNumberFormat="1" applyFont="1" applyFill="1" applyBorder="1" applyAlignment="1" applyProtection="1">
      <alignment wrapText="1"/>
      <protection locked="0"/>
    </xf>
    <xf numFmtId="165" fontId="8" fillId="0" borderId="1" xfId="1" applyNumberFormat="1" applyFont="1" applyBorder="1" applyAlignment="1">
      <alignment wrapText="1"/>
    </xf>
    <xf numFmtId="164" fontId="4" fillId="17" borderId="3" xfId="0" applyNumberFormat="1" applyFont="1" applyFill="1" applyBorder="1" applyAlignment="1" applyProtection="1">
      <alignment horizontal="center" vertical="center" wrapText="1"/>
      <protection locked="0"/>
    </xf>
    <xf numFmtId="165" fontId="4" fillId="17" borderId="3" xfId="0" applyNumberFormat="1" applyFont="1" applyFill="1" applyBorder="1" applyAlignment="1" applyProtection="1">
      <alignment horizontal="center" vertical="center" wrapText="1"/>
      <protection locked="0"/>
    </xf>
    <xf numFmtId="167" fontId="8" fillId="5" borderId="4" xfId="0" applyNumberFormat="1" applyFont="1" applyFill="1" applyBorder="1" applyAlignment="1" applyProtection="1">
      <alignment horizontal="center"/>
      <protection locked="0"/>
    </xf>
    <xf numFmtId="164" fontId="22" fillId="5" borderId="4" xfId="1" applyFill="1" applyBorder="1" applyAlignment="1" applyProtection="1">
      <alignment wrapText="1"/>
      <protection locked="0"/>
    </xf>
    <xf numFmtId="164" fontId="22" fillId="5" borderId="4" xfId="1" applyFill="1" applyBorder="1" applyProtection="1">
      <protection locked="0"/>
    </xf>
    <xf numFmtId="0" fontId="1" fillId="5" borderId="4" xfId="0" applyFont="1" applyFill="1" applyBorder="1" applyAlignment="1" applyProtection="1">
      <alignment wrapText="1"/>
      <protection locked="0"/>
    </xf>
    <xf numFmtId="165" fontId="22" fillId="5" borderId="4" xfId="1" applyNumberFormat="1" applyFill="1" applyBorder="1" applyProtection="1">
      <protection locked="0"/>
    </xf>
    <xf numFmtId="164" fontId="0" fillId="12" borderId="4" xfId="0" applyNumberFormat="1" applyFill="1" applyBorder="1" applyProtection="1">
      <protection locked="0"/>
    </xf>
    <xf numFmtId="164" fontId="0" fillId="5" borderId="4" xfId="0" applyNumberFormat="1" applyFill="1" applyBorder="1" applyProtection="1">
      <protection locked="0"/>
    </xf>
    <xf numFmtId="167" fontId="0" fillId="5" borderId="4" xfId="0" applyNumberFormat="1" applyFill="1" applyBorder="1" applyAlignment="1" applyProtection="1">
      <alignment horizontal="center"/>
      <protection locked="0"/>
    </xf>
    <xf numFmtId="164" fontId="22" fillId="10" borderId="1" xfId="1" applyFill="1" applyBorder="1" applyAlignment="1" applyProtection="1">
      <alignment wrapText="1"/>
      <protection locked="0"/>
    </xf>
    <xf numFmtId="164" fontId="22" fillId="10" borderId="1" xfId="1" applyFill="1" applyBorder="1" applyProtection="1">
      <protection locked="0"/>
    </xf>
    <xf numFmtId="164" fontId="0" fillId="12" borderId="1" xfId="0" applyNumberFormat="1" applyFill="1" applyBorder="1" applyProtection="1">
      <protection locked="0"/>
    </xf>
    <xf numFmtId="0" fontId="1" fillId="5" borderId="1" xfId="0" applyFont="1" applyFill="1" applyBorder="1" applyAlignment="1" applyProtection="1">
      <alignment wrapText="1"/>
      <protection locked="0"/>
    </xf>
    <xf numFmtId="167" fontId="0" fillId="10" borderId="1" xfId="0" applyNumberFormat="1" applyFill="1" applyBorder="1" applyAlignment="1" applyProtection="1">
      <alignment horizontal="center"/>
      <protection locked="0"/>
    </xf>
    <xf numFmtId="166" fontId="0" fillId="10" borderId="1" xfId="0" applyNumberFormat="1" applyFill="1" applyBorder="1" applyAlignment="1" applyProtection="1">
      <alignment horizontal="center"/>
      <protection locked="0"/>
    </xf>
    <xf numFmtId="49" fontId="0" fillId="10" borderId="0" xfId="0" applyNumberFormat="1" applyFill="1" applyAlignment="1" applyProtection="1">
      <alignment horizontal="left"/>
      <protection locked="0"/>
    </xf>
    <xf numFmtId="0" fontId="0" fillId="10" borderId="0" xfId="0" applyFill="1" applyProtection="1">
      <protection locked="0"/>
    </xf>
    <xf numFmtId="0" fontId="0" fillId="10" borderId="0" xfId="0" applyFill="1" applyAlignment="1" applyProtection="1">
      <alignment wrapText="1"/>
      <protection locked="0"/>
    </xf>
    <xf numFmtId="166" fontId="0" fillId="10" borderId="0" xfId="0" applyNumberFormat="1" applyFill="1" applyAlignment="1" applyProtection="1">
      <alignment horizontal="center"/>
      <protection locked="0"/>
    </xf>
    <xf numFmtId="164" fontId="22" fillId="10" borderId="0" xfId="1" applyFill="1" applyAlignment="1" applyProtection="1">
      <alignment wrapText="1"/>
      <protection locked="0"/>
    </xf>
    <xf numFmtId="164" fontId="22" fillId="10" borderId="0" xfId="1" applyFill="1" applyProtection="1">
      <protection locked="0"/>
    </xf>
    <xf numFmtId="164" fontId="0" fillId="12" borderId="0" xfId="0" applyNumberFormat="1" applyFill="1" applyProtection="1">
      <protection locked="0"/>
    </xf>
    <xf numFmtId="164" fontId="0" fillId="5" borderId="0" xfId="0" applyNumberFormat="1" applyFill="1" applyProtection="1">
      <protection locked="0"/>
    </xf>
    <xf numFmtId="165" fontId="4" fillId="12" borderId="3" xfId="0" applyNumberFormat="1" applyFont="1" applyFill="1" applyBorder="1" applyAlignment="1">
      <alignment horizontal="center" vertical="center" wrapText="1"/>
    </xf>
    <xf numFmtId="165" fontId="1" fillId="5" borderId="4" xfId="0" applyNumberFormat="1" applyFont="1" applyFill="1" applyBorder="1" applyAlignment="1">
      <alignment horizontal="left"/>
    </xf>
    <xf numFmtId="165" fontId="1" fillId="5" borderId="4" xfId="0" applyNumberFormat="1" applyFont="1" applyFill="1" applyBorder="1" applyAlignment="1">
      <alignment wrapText="1"/>
    </xf>
    <xf numFmtId="167" fontId="1" fillId="5" borderId="4" xfId="0" applyNumberFormat="1" applyFont="1" applyFill="1" applyBorder="1" applyAlignment="1">
      <alignment horizontal="center"/>
    </xf>
    <xf numFmtId="164" fontId="2" fillId="12" borderId="4" xfId="1" applyFont="1" applyFill="1" applyBorder="1" applyAlignment="1">
      <alignment horizontal="center"/>
    </xf>
    <xf numFmtId="164" fontId="1" fillId="5" borderId="4" xfId="0" applyNumberFormat="1" applyFont="1" applyFill="1" applyBorder="1"/>
    <xf numFmtId="164" fontId="1" fillId="5" borderId="4" xfId="0" applyNumberFormat="1" applyFont="1" applyFill="1" applyBorder="1" applyAlignment="1">
      <alignment wrapText="1"/>
    </xf>
    <xf numFmtId="165" fontId="1" fillId="5" borderId="5" xfId="0" applyNumberFormat="1" applyFont="1" applyFill="1" applyBorder="1"/>
    <xf numFmtId="165" fontId="0" fillId="10" borderId="1" xfId="0" applyNumberFormat="1" applyFill="1" applyBorder="1" applyAlignment="1">
      <alignment horizontal="left"/>
    </xf>
    <xf numFmtId="164" fontId="2" fillId="12" borderId="1" xfId="1" applyFont="1" applyFill="1" applyBorder="1" applyAlignment="1">
      <alignment horizontal="center"/>
    </xf>
    <xf numFmtId="164" fontId="22" fillId="10" borderId="1" xfId="1" applyFill="1" applyBorder="1" applyAlignment="1">
      <alignment horizontal="center"/>
    </xf>
    <xf numFmtId="164" fontId="0" fillId="12" borderId="1" xfId="0" applyNumberFormat="1" applyFill="1" applyBorder="1"/>
    <xf numFmtId="165" fontId="0" fillId="5" borderId="1" xfId="0" applyNumberFormat="1" applyFill="1" applyBorder="1" applyAlignment="1">
      <alignment horizontal="left"/>
    </xf>
    <xf numFmtId="164" fontId="0" fillId="12" borderId="8" xfId="0" applyNumberFormat="1" applyFill="1" applyBorder="1"/>
    <xf numFmtId="165" fontId="0" fillId="5" borderId="2" xfId="0" applyNumberFormat="1" applyFill="1" applyBorder="1" applyAlignment="1">
      <alignment horizontal="left"/>
    </xf>
    <xf numFmtId="0" fontId="13" fillId="5" borderId="7"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6" xfId="0" applyFont="1" applyFill="1" applyBorder="1" applyAlignment="1">
      <alignment horizontal="left" vertical="center" wrapText="1"/>
    </xf>
    <xf numFmtId="0" fontId="8" fillId="5" borderId="6" xfId="0" applyFont="1" applyFill="1" applyBorder="1" applyAlignment="1">
      <alignment horizontal="left" vertical="center" wrapText="1"/>
    </xf>
    <xf numFmtId="0" fontId="1" fillId="4" borderId="4" xfId="0" applyFont="1" applyFill="1" applyBorder="1" applyAlignment="1" applyProtection="1">
      <alignment wrapText="1"/>
      <protection locked="0"/>
    </xf>
    <xf numFmtId="0" fontId="8"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10" fillId="2" borderId="16" xfId="0" applyFont="1" applyFill="1" applyBorder="1" applyAlignment="1">
      <alignment horizontal="center"/>
    </xf>
    <xf numFmtId="0" fontId="18" fillId="18" borderId="8" xfId="0" applyFont="1" applyFill="1" applyBorder="1" applyAlignment="1">
      <alignment horizontal="center" vertical="center" wrapText="1"/>
    </xf>
    <xf numFmtId="0" fontId="18" fillId="18" borderId="17"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8" fillId="0" borderId="0" xfId="0" applyFont="1" applyAlignment="1">
      <alignment horizontal="left" vertical="top" wrapText="1"/>
    </xf>
    <xf numFmtId="0" fontId="18" fillId="19" borderId="8" xfId="0" applyFont="1" applyFill="1" applyBorder="1" applyAlignment="1">
      <alignment horizontal="left" vertical="center" wrapText="1"/>
    </xf>
    <xf numFmtId="0" fontId="18" fillId="19" borderId="17" xfId="0" applyFont="1" applyFill="1" applyBorder="1" applyAlignment="1">
      <alignment horizontal="left" vertical="center" wrapText="1"/>
    </xf>
    <xf numFmtId="165" fontId="1" fillId="5" borderId="1" xfId="0" applyNumberFormat="1" applyFont="1" applyFill="1" applyBorder="1" applyAlignment="1">
      <alignment horizontal="left" wrapText="1"/>
    </xf>
    <xf numFmtId="165" fontId="0" fillId="10" borderId="1" xfId="0" applyNumberFormat="1" applyFill="1" applyBorder="1" applyAlignment="1">
      <alignment horizontal="left" wrapText="1"/>
    </xf>
    <xf numFmtId="165" fontId="0" fillId="5" borderId="1" xfId="0" applyNumberFormat="1" applyFill="1" applyBorder="1" applyAlignment="1">
      <alignment horizontal="left" wrapText="1"/>
    </xf>
    <xf numFmtId="165" fontId="0" fillId="0" borderId="1" xfId="0" applyNumberFormat="1" applyBorder="1" applyAlignment="1">
      <alignment horizontal="left" wrapText="1"/>
    </xf>
  </cellXfs>
  <cellStyles count="3">
    <cellStyle name="Migliaia" xfId="1" builtinId="3"/>
    <cellStyle name="Migliaia 5" xfId="2" xr:uid="{00000000-0005-0000-0000-000006000000}"/>
    <cellStyle name="Normale" xfId="0" builtinId="0"/>
  </cellStyles>
  <dxfs count="6">
    <dxf>
      <font>
        <strike val="0"/>
        <u val="none"/>
        <sz val="10"/>
        <color auto="1"/>
        <name val="Calibri"/>
      </font>
      <alignment horizontal="left" vertical="center" textRotation="0" wrapText="1" shrinkToFit="0" readingOrder="0"/>
    </dxf>
    <dxf>
      <font>
        <strike val="0"/>
        <u val="none"/>
        <sz val="10"/>
        <color auto="1"/>
        <name val="Calibri"/>
      </font>
      <alignment horizontal="center" vertical="center" textRotation="0" wrapText="1" shrinkToFit="0" readingOrder="0"/>
    </dxf>
    <dxf>
      <font>
        <strike val="0"/>
        <u val="none"/>
        <sz val="10"/>
        <color auto="1"/>
        <name val="Calibri"/>
      </font>
      <alignment horizontal="left" vertical="center" textRotation="0" wrapText="1" shrinkToFit="0" readingOrder="0"/>
    </dxf>
    <dxf>
      <font>
        <b/>
        <i val="0"/>
        <strike val="0"/>
        <u val="none"/>
        <sz val="10"/>
        <color auto="1"/>
        <name val="Calibri"/>
      </font>
      <fill>
        <patternFill patternType="solid">
          <bgColor theme="0"/>
        </patternFill>
      </fill>
      <alignment horizontal="left" vertical="center" textRotation="0" wrapText="1" shrinkToFit="0" readingOrder="0"/>
      <border>
        <left/>
        <right/>
        <top style="thin">
          <color theme="4"/>
        </top>
        <bottom/>
      </border>
    </dxf>
    <dxf>
      <font>
        <strike val="0"/>
        <u val="none"/>
        <sz val="10"/>
        <color auto="1"/>
        <name val="Calibri"/>
      </font>
      <alignment horizontal="left" vertical="center" textRotation="0" wrapText="1" shrinkToFit="0" readingOrder="0"/>
    </dxf>
    <dxf>
      <font>
        <strike val="0"/>
        <u val="none"/>
        <sz val="10"/>
        <color auto="1"/>
        <name val="Calibri"/>
      </font>
      <alignment horizontal="left" vertical="center" textRotation="0" wrapText="1"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07747429\Copia%20di%20Copia%20di%20Template-Piano_investimenti_2019-2021_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 convalida"/>
      <sheetName val="Tempistica"/>
      <sheetName val="Scheda ICT"/>
      <sheetName val="Scheda ASSR"/>
      <sheetName val="Piano alienazioni"/>
    </sheetNames>
    <sheetDataSet>
      <sheetData sheetId="0" refreshError="1">
        <row r="2">
          <cell r="C2" t="str">
            <v>Lavori</v>
          </cell>
          <cell r="F2" t="str">
            <v>Sostituzione</v>
          </cell>
        </row>
        <row r="3">
          <cell r="C3" t="str">
            <v>Tecnologie_biomediche</v>
          </cell>
          <cell r="F3" t="str">
            <v>Potenziamento</v>
          </cell>
        </row>
        <row r="4">
          <cell r="C4" t="str">
            <v>Tecnologie_informatiche</v>
          </cell>
        </row>
        <row r="5">
          <cell r="C5" t="str">
            <v>Beni_economali</v>
          </cell>
        </row>
      </sheetData>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a13" displayName="Tabella13" ref="A3:D43" totalsRowShown="0" headerRowDxfId="5" dataDxfId="4">
  <tableColumns count="4">
    <tableColumn id="1" xr3:uid="{00000000-0010-0000-0000-000001000000}" name="Campo" dataDxfId="3"/>
    <tableColumn id="2" xr3:uid="{00000000-0010-0000-0000-000002000000}" name="Descrizione" dataDxfId="2"/>
    <tableColumn id="3" xr3:uid="{00000000-0010-0000-0000-000003000000}" name="Campo obbligatorio?" dataDxfId="1"/>
    <tableColumn id="4" xr3:uid="{00000000-0010-0000-0000-000004000000}" name="Nota" dataDxfId="0"/>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2"/>
  <sheetViews>
    <sheetView zoomScale="80" zoomScaleNormal="80" workbookViewId="0">
      <pane xSplit="4" ySplit="1" topLeftCell="E6" activePane="bottomRight" state="frozen"/>
      <selection pane="topRight" activeCell="E1" sqref="E1"/>
      <selection pane="bottomLeft" activeCell="A2" sqref="A2"/>
      <selection pane="bottomRight" activeCell="J267" sqref="J267"/>
    </sheetView>
  </sheetViews>
  <sheetFormatPr defaultColWidth="8.6640625" defaultRowHeight="13.2" x14ac:dyDescent="0.25"/>
  <cols>
    <col min="1" max="1" width="10.6640625" style="92" customWidth="1"/>
    <col min="2" max="2" width="12.33203125" style="111" customWidth="1"/>
    <col min="3" max="3" width="15.44140625" style="92" customWidth="1"/>
    <col min="4" max="4" width="24.5546875" style="92" customWidth="1"/>
    <col min="5" max="5" width="40.109375" style="92" customWidth="1"/>
    <col min="6" max="6" width="22.6640625" style="92" customWidth="1"/>
    <col min="7" max="7" width="13.44140625" style="92" customWidth="1"/>
    <col min="8" max="8" width="11.5546875" style="92" customWidth="1"/>
    <col min="9" max="9" width="37.33203125" style="92" customWidth="1"/>
    <col min="10" max="10" width="13.44140625" style="112" customWidth="1"/>
    <col min="11" max="11" width="18.109375" style="113" customWidth="1"/>
    <col min="12" max="12" width="16" style="113" customWidth="1"/>
    <col min="13" max="13" width="15.44140625" style="113" customWidth="1"/>
    <col min="14" max="14" width="10.6640625" style="113" customWidth="1"/>
    <col min="15" max="15" width="14.109375" style="113" bestFit="1" customWidth="1"/>
    <col min="16" max="17" width="13.109375" style="113" customWidth="1"/>
    <col min="18" max="19" width="15.33203125" style="113" customWidth="1"/>
    <col min="20" max="20" width="16.33203125" style="113" customWidth="1"/>
    <col min="21" max="21" width="13.6640625" style="114" bestFit="1" customWidth="1"/>
    <col min="22" max="22" width="13.44140625" style="113" bestFit="1" customWidth="1"/>
    <col min="23" max="23" width="13.44140625" style="114" customWidth="1"/>
    <col min="24" max="24" width="13.44140625" style="113" bestFit="1" customWidth="1"/>
    <col min="25" max="26" width="13.44140625" style="113" customWidth="1"/>
    <col min="27" max="27" width="15.33203125" style="113" customWidth="1"/>
    <col min="28" max="28" width="11" style="113" customWidth="1"/>
    <col min="29" max="29" width="22.33203125" style="113" customWidth="1"/>
    <col min="30" max="32" width="14" style="113" customWidth="1"/>
    <col min="33" max="33" width="14.33203125" style="113" customWidth="1"/>
    <col min="34" max="38" width="13.6640625" style="113" customWidth="1"/>
    <col min="39" max="39" width="25.6640625" style="115" customWidth="1"/>
    <col min="40" max="16384" width="8.6640625" style="92"/>
  </cols>
  <sheetData>
    <row r="1" spans="1:39" s="91" customFormat="1" ht="92.1" customHeight="1" x14ac:dyDescent="0.25">
      <c r="A1" s="82" t="s">
        <v>0</v>
      </c>
      <c r="B1" s="83" t="s">
        <v>1</v>
      </c>
      <c r="C1" s="82" t="s">
        <v>2</v>
      </c>
      <c r="D1" s="82" t="s">
        <v>3</v>
      </c>
      <c r="E1" s="82" t="s">
        <v>4</v>
      </c>
      <c r="F1" s="84" t="s">
        <v>5</v>
      </c>
      <c r="G1" s="84" t="s">
        <v>6</v>
      </c>
      <c r="H1" s="85" t="s">
        <v>7</v>
      </c>
      <c r="I1" s="85" t="s">
        <v>8</v>
      </c>
      <c r="J1" s="86" t="s">
        <v>9</v>
      </c>
      <c r="K1" s="87" t="s">
        <v>10</v>
      </c>
      <c r="L1" s="87" t="s">
        <v>11</v>
      </c>
      <c r="M1" s="87" t="s">
        <v>12</v>
      </c>
      <c r="N1" s="87" t="s">
        <v>13</v>
      </c>
      <c r="O1" s="88" t="s">
        <v>14</v>
      </c>
      <c r="P1" s="88" t="s">
        <v>15</v>
      </c>
      <c r="Q1" s="89" t="s">
        <v>16</v>
      </c>
      <c r="R1" s="89" t="s">
        <v>17</v>
      </c>
      <c r="S1" s="89" t="s">
        <v>18</v>
      </c>
      <c r="T1" s="150" t="s">
        <v>19</v>
      </c>
      <c r="U1" s="151" t="s">
        <v>20</v>
      </c>
      <c r="V1" s="150" t="s">
        <v>21</v>
      </c>
      <c r="W1" s="151" t="s">
        <v>22</v>
      </c>
      <c r="X1" s="150" t="s">
        <v>23</v>
      </c>
      <c r="Y1" s="150" t="s">
        <v>24</v>
      </c>
      <c r="Z1" s="150" t="s">
        <v>25</v>
      </c>
      <c r="AA1" s="150" t="s">
        <v>26</v>
      </c>
      <c r="AB1" s="150" t="s">
        <v>27</v>
      </c>
      <c r="AC1" s="150" t="s">
        <v>28</v>
      </c>
      <c r="AD1" s="150" t="s">
        <v>29</v>
      </c>
      <c r="AE1" s="150" t="s">
        <v>30</v>
      </c>
      <c r="AF1" s="150" t="s">
        <v>31</v>
      </c>
      <c r="AG1" s="90" t="s">
        <v>32</v>
      </c>
      <c r="AH1" s="89" t="s">
        <v>33</v>
      </c>
      <c r="AI1" s="89" t="s">
        <v>34</v>
      </c>
      <c r="AJ1" s="89" t="s">
        <v>35</v>
      </c>
      <c r="AK1" s="89" t="s">
        <v>36</v>
      </c>
      <c r="AL1" s="89" t="s">
        <v>37</v>
      </c>
      <c r="AM1" s="82" t="s">
        <v>38</v>
      </c>
    </row>
    <row r="2" spans="1:39" ht="55.2" x14ac:dyDescent="0.3">
      <c r="A2" s="140" t="s">
        <v>39</v>
      </c>
      <c r="B2" s="141" t="s">
        <v>40</v>
      </c>
      <c r="C2" s="142" t="s">
        <v>41</v>
      </c>
      <c r="D2" s="142" t="s">
        <v>42</v>
      </c>
      <c r="E2" s="143" t="s">
        <v>43</v>
      </c>
      <c r="F2" s="144" t="s">
        <v>44</v>
      </c>
      <c r="G2" s="140"/>
      <c r="H2" s="142" t="s">
        <v>45</v>
      </c>
      <c r="I2" s="144" t="s">
        <v>46</v>
      </c>
      <c r="J2" s="152">
        <v>41834</v>
      </c>
      <c r="K2" s="153">
        <v>2000000</v>
      </c>
      <c r="L2" s="154">
        <v>1004951</v>
      </c>
      <c r="M2" s="154"/>
      <c r="N2" s="154"/>
      <c r="O2" s="154">
        <v>1007000</v>
      </c>
      <c r="P2" s="154">
        <v>53000</v>
      </c>
      <c r="Q2" s="154"/>
      <c r="R2" s="154"/>
      <c r="S2" s="154"/>
      <c r="T2" s="154">
        <v>2076572</v>
      </c>
      <c r="U2" s="155" t="s">
        <v>47</v>
      </c>
      <c r="V2" s="154"/>
      <c r="W2" s="156"/>
      <c r="X2" s="154"/>
      <c r="Y2" s="154"/>
      <c r="Z2" s="154"/>
      <c r="AA2" s="154"/>
      <c r="AB2" s="154"/>
      <c r="AC2" s="154"/>
      <c r="AD2" s="154"/>
      <c r="AE2" s="154"/>
      <c r="AF2" s="154"/>
      <c r="AG2" s="157">
        <f t="shared" ref="AG2:AG61" si="0">SUM(O2:T2,V2,X2:AF2)</f>
        <v>3136572</v>
      </c>
      <c r="AH2" s="158"/>
      <c r="AI2" s="158"/>
      <c r="AJ2" s="158"/>
      <c r="AK2" s="158"/>
      <c r="AL2" s="158">
        <f t="shared" ref="AL2:AL61" si="1">AH2+AI2+AJ2+AK2</f>
        <v>0</v>
      </c>
      <c r="AM2" s="155" t="s">
        <v>48</v>
      </c>
    </row>
    <row r="3" spans="1:39" ht="27.6" x14ac:dyDescent="0.3">
      <c r="A3" s="140" t="s">
        <v>39</v>
      </c>
      <c r="B3" s="141" t="s">
        <v>49</v>
      </c>
      <c r="C3" s="142" t="s">
        <v>41</v>
      </c>
      <c r="D3" s="142" t="s">
        <v>50</v>
      </c>
      <c r="E3" s="143" t="s">
        <v>51</v>
      </c>
      <c r="F3" s="144" t="s">
        <v>52</v>
      </c>
      <c r="G3" s="140" t="s">
        <v>53</v>
      </c>
      <c r="H3" s="142" t="s">
        <v>54</v>
      </c>
      <c r="I3" s="144" t="s">
        <v>55</v>
      </c>
      <c r="J3" s="145">
        <v>45381</v>
      </c>
      <c r="K3" s="94">
        <v>856345</v>
      </c>
      <c r="L3" s="95"/>
      <c r="M3" s="95"/>
      <c r="N3" s="95"/>
      <c r="O3" s="95">
        <v>950000</v>
      </c>
      <c r="P3" s="95">
        <v>50000</v>
      </c>
      <c r="Q3" s="95"/>
      <c r="R3" s="95"/>
      <c r="S3" s="95"/>
      <c r="T3" s="95"/>
      <c r="U3" s="96"/>
      <c r="V3" s="95"/>
      <c r="W3" s="96"/>
      <c r="X3" s="95"/>
      <c r="Y3" s="95"/>
      <c r="Z3" s="95"/>
      <c r="AA3" s="95"/>
      <c r="AB3" s="95"/>
      <c r="AC3" s="95"/>
      <c r="AD3" s="95"/>
      <c r="AE3" s="95"/>
      <c r="AF3" s="95"/>
      <c r="AG3" s="157">
        <f t="shared" si="0"/>
        <v>1000000</v>
      </c>
      <c r="AH3" s="97"/>
      <c r="AI3" s="97"/>
      <c r="AJ3" s="97"/>
      <c r="AK3" s="97"/>
      <c r="AL3" s="158">
        <f t="shared" si="1"/>
        <v>0</v>
      </c>
      <c r="AM3" s="98"/>
    </row>
    <row r="4" spans="1:39" ht="55.2" x14ac:dyDescent="0.3">
      <c r="A4" s="140" t="s">
        <v>39</v>
      </c>
      <c r="B4" s="141" t="s">
        <v>56</v>
      </c>
      <c r="C4" s="142" t="s">
        <v>41</v>
      </c>
      <c r="D4" s="142" t="s">
        <v>57</v>
      </c>
      <c r="E4" s="143" t="s">
        <v>58</v>
      </c>
      <c r="F4" s="144" t="s">
        <v>59</v>
      </c>
      <c r="G4" s="140" t="s">
        <v>60</v>
      </c>
      <c r="H4" s="142" t="s">
        <v>61</v>
      </c>
      <c r="I4" s="144" t="s">
        <v>55</v>
      </c>
      <c r="J4" s="152">
        <v>45278</v>
      </c>
      <c r="K4" s="153">
        <v>145651</v>
      </c>
      <c r="L4" s="154"/>
      <c r="M4" s="154"/>
      <c r="N4" s="154"/>
      <c r="O4" s="154">
        <v>475000</v>
      </c>
      <c r="P4" s="154">
        <v>25000</v>
      </c>
      <c r="Q4" s="154"/>
      <c r="R4" s="154"/>
      <c r="S4" s="154"/>
      <c r="T4" s="154"/>
      <c r="U4" s="156"/>
      <c r="V4" s="154"/>
      <c r="W4" s="156"/>
      <c r="X4" s="154"/>
      <c r="Y4" s="154"/>
      <c r="Z4" s="154"/>
      <c r="AA4" s="154"/>
      <c r="AB4" s="154"/>
      <c r="AC4" s="154"/>
      <c r="AD4" s="154"/>
      <c r="AE4" s="154"/>
      <c r="AF4" s="154"/>
      <c r="AG4" s="157">
        <f t="shared" si="0"/>
        <v>500000</v>
      </c>
      <c r="AH4" s="158"/>
      <c r="AI4" s="158"/>
      <c r="AJ4" s="158"/>
      <c r="AK4" s="158"/>
      <c r="AL4" s="158">
        <f t="shared" si="1"/>
        <v>0</v>
      </c>
      <c r="AM4" s="155"/>
    </row>
    <row r="5" spans="1:39" ht="27.6" x14ac:dyDescent="0.3">
      <c r="A5" s="140" t="s">
        <v>39</v>
      </c>
      <c r="B5" s="141" t="s">
        <v>62</v>
      </c>
      <c r="C5" s="142" t="s">
        <v>63</v>
      </c>
      <c r="D5" s="142" t="s">
        <v>50</v>
      </c>
      <c r="E5" s="143" t="s">
        <v>64</v>
      </c>
      <c r="F5" s="144" t="s">
        <v>52</v>
      </c>
      <c r="G5" s="140" t="s">
        <v>53</v>
      </c>
      <c r="H5" s="142" t="s">
        <v>65</v>
      </c>
      <c r="I5" s="144" t="s">
        <v>66</v>
      </c>
      <c r="J5" s="145">
        <v>46143</v>
      </c>
      <c r="K5" s="94">
        <v>70000</v>
      </c>
      <c r="L5" s="95">
        <v>500000</v>
      </c>
      <c r="M5" s="95"/>
      <c r="N5" s="95"/>
      <c r="O5" s="95">
        <v>541500</v>
      </c>
      <c r="P5" s="95">
        <v>28500</v>
      </c>
      <c r="Q5" s="95"/>
      <c r="R5" s="95"/>
      <c r="S5" s="95"/>
      <c r="T5" s="95"/>
      <c r="U5" s="96"/>
      <c r="V5" s="95"/>
      <c r="W5" s="96"/>
      <c r="X5" s="95"/>
      <c r="Y5" s="95"/>
      <c r="Z5" s="95"/>
      <c r="AA5" s="95"/>
      <c r="AB5" s="95"/>
      <c r="AC5" s="95"/>
      <c r="AD5" s="95"/>
      <c r="AE5" s="95"/>
      <c r="AF5" s="95"/>
      <c r="AG5" s="157">
        <f t="shared" si="0"/>
        <v>570000</v>
      </c>
      <c r="AH5" s="97"/>
      <c r="AI5" s="97"/>
      <c r="AJ5" s="97"/>
      <c r="AK5" s="97"/>
      <c r="AL5" s="158">
        <f t="shared" si="1"/>
        <v>0</v>
      </c>
      <c r="AM5" s="98"/>
    </row>
    <row r="6" spans="1:39" ht="79.8" x14ac:dyDescent="0.3">
      <c r="A6" s="140" t="s">
        <v>39</v>
      </c>
      <c r="B6" s="148" t="s">
        <v>67</v>
      </c>
      <c r="C6" s="142" t="s">
        <v>41</v>
      </c>
      <c r="D6" s="142" t="s">
        <v>42</v>
      </c>
      <c r="E6" s="144" t="s">
        <v>68</v>
      </c>
      <c r="F6" s="144" t="s">
        <v>69</v>
      </c>
      <c r="G6" s="140"/>
      <c r="H6" s="146">
        <v>4</v>
      </c>
      <c r="I6" s="144" t="s">
        <v>70</v>
      </c>
      <c r="J6" s="152">
        <v>45488</v>
      </c>
      <c r="K6" s="153">
        <v>2000000</v>
      </c>
      <c r="L6" s="154">
        <v>14000000</v>
      </c>
      <c r="M6" s="154">
        <v>10490401</v>
      </c>
      <c r="N6" s="154"/>
      <c r="O6" s="154">
        <v>19845000</v>
      </c>
      <c r="P6" s="154"/>
      <c r="Q6" s="154"/>
      <c r="R6" s="154"/>
      <c r="S6" s="154"/>
      <c r="T6" s="154"/>
      <c r="U6" s="156"/>
      <c r="V6" s="154"/>
      <c r="W6" s="156"/>
      <c r="X6" s="154">
        <v>9176</v>
      </c>
      <c r="Y6" s="154"/>
      <c r="Z6" s="154"/>
      <c r="AA6" s="154"/>
      <c r="AB6" s="154"/>
      <c r="AC6" s="154"/>
      <c r="AD6" s="154">
        <v>7994062</v>
      </c>
      <c r="AE6" s="154"/>
      <c r="AF6" s="154"/>
      <c r="AG6" s="157">
        <f t="shared" ref="AG6" si="2">SUM(O6:T6,V6,X6:AF6)</f>
        <v>27848238</v>
      </c>
      <c r="AH6" s="158"/>
      <c r="AI6" s="158"/>
      <c r="AJ6" s="158"/>
      <c r="AK6" s="158"/>
      <c r="AL6" s="158">
        <f t="shared" ref="AL6" si="3">AH6+AI6+AJ6+AK6</f>
        <v>0</v>
      </c>
      <c r="AM6" s="155" t="s">
        <v>71</v>
      </c>
    </row>
    <row r="7" spans="1:39" ht="27.6" x14ac:dyDescent="0.3">
      <c r="A7" s="140" t="s">
        <v>39</v>
      </c>
      <c r="B7" s="141" t="s">
        <v>72</v>
      </c>
      <c r="C7" s="142" t="s">
        <v>63</v>
      </c>
      <c r="D7" s="142" t="s">
        <v>42</v>
      </c>
      <c r="E7" s="143" t="s">
        <v>73</v>
      </c>
      <c r="F7" s="144" t="s">
        <v>74</v>
      </c>
      <c r="G7" s="140"/>
      <c r="H7" s="146">
        <v>7</v>
      </c>
      <c r="I7" s="144" t="s">
        <v>75</v>
      </c>
      <c r="J7" s="145">
        <v>46174</v>
      </c>
      <c r="K7" s="94">
        <v>400000</v>
      </c>
      <c r="L7" s="95">
        <v>3100000</v>
      </c>
      <c r="M7" s="95"/>
      <c r="N7" s="95"/>
      <c r="O7" s="95"/>
      <c r="P7" s="95"/>
      <c r="Q7" s="95"/>
      <c r="R7" s="95"/>
      <c r="S7" s="95"/>
      <c r="T7" s="95"/>
      <c r="U7" s="96"/>
      <c r="V7" s="95"/>
      <c r="W7" s="96"/>
      <c r="X7" s="95"/>
      <c r="Y7" s="95"/>
      <c r="Z7" s="95"/>
      <c r="AA7" s="95"/>
      <c r="AB7" s="95"/>
      <c r="AC7" s="95">
        <v>3500000</v>
      </c>
      <c r="AD7" s="95"/>
      <c r="AE7" s="95"/>
      <c r="AF7" s="95"/>
      <c r="AG7" s="157">
        <f t="shared" si="0"/>
        <v>3500000</v>
      </c>
      <c r="AH7" s="97"/>
      <c r="AI7" s="97"/>
      <c r="AJ7" s="97"/>
      <c r="AK7" s="97"/>
      <c r="AL7" s="158">
        <f t="shared" si="1"/>
        <v>0</v>
      </c>
      <c r="AM7" s="98" t="s">
        <v>76</v>
      </c>
    </row>
    <row r="8" spans="1:39" ht="40.200000000000003" x14ac:dyDescent="0.3">
      <c r="A8" s="140" t="s">
        <v>39</v>
      </c>
      <c r="B8" s="141" t="s">
        <v>77</v>
      </c>
      <c r="C8" s="142" t="s">
        <v>41</v>
      </c>
      <c r="D8" s="142" t="s">
        <v>42</v>
      </c>
      <c r="E8" s="143" t="s">
        <v>78</v>
      </c>
      <c r="F8" s="144" t="s">
        <v>79</v>
      </c>
      <c r="G8" s="140"/>
      <c r="H8" s="146">
        <v>6</v>
      </c>
      <c r="I8" s="144" t="s">
        <v>80</v>
      </c>
      <c r="J8" s="152">
        <v>45809</v>
      </c>
      <c r="K8" s="153">
        <v>13159</v>
      </c>
      <c r="L8" s="154"/>
      <c r="M8" s="154"/>
      <c r="N8" s="154"/>
      <c r="O8" s="154"/>
      <c r="P8" s="154"/>
      <c r="Q8" s="154"/>
      <c r="R8" s="154"/>
      <c r="S8" s="154"/>
      <c r="T8" s="154"/>
      <c r="U8" s="156"/>
      <c r="V8" s="154"/>
      <c r="W8" s="156"/>
      <c r="X8" s="154"/>
      <c r="Y8" s="154"/>
      <c r="Z8" s="154"/>
      <c r="AA8" s="154"/>
      <c r="AB8" s="154"/>
      <c r="AC8" s="154">
        <v>13159</v>
      </c>
      <c r="AD8" s="154"/>
      <c r="AE8" s="154"/>
      <c r="AF8" s="154"/>
      <c r="AG8" s="157">
        <f t="shared" si="0"/>
        <v>13159</v>
      </c>
      <c r="AH8" s="158"/>
      <c r="AI8" s="158"/>
      <c r="AJ8" s="158"/>
      <c r="AK8" s="158"/>
      <c r="AL8" s="158">
        <f t="shared" si="1"/>
        <v>0</v>
      </c>
      <c r="AM8" s="155" t="s">
        <v>81</v>
      </c>
    </row>
    <row r="9" spans="1:39" ht="66.599999999999994" x14ac:dyDescent="0.3">
      <c r="A9" s="140" t="s">
        <v>39</v>
      </c>
      <c r="B9" s="141" t="s">
        <v>82</v>
      </c>
      <c r="C9" s="142" t="s">
        <v>41</v>
      </c>
      <c r="D9" s="142" t="s">
        <v>50</v>
      </c>
      <c r="E9" s="144" t="s">
        <v>83</v>
      </c>
      <c r="F9" s="144" t="s">
        <v>52</v>
      </c>
      <c r="G9" s="140" t="s">
        <v>53</v>
      </c>
      <c r="H9" s="142"/>
      <c r="I9" s="144"/>
      <c r="J9" s="145"/>
      <c r="K9" s="94">
        <v>231121</v>
      </c>
      <c r="L9" s="95"/>
      <c r="M9" s="95"/>
      <c r="N9" s="95"/>
      <c r="O9" s="95"/>
      <c r="P9" s="95"/>
      <c r="Q9" s="95"/>
      <c r="R9" s="95"/>
      <c r="S9" s="95"/>
      <c r="T9" s="95">
        <v>138000</v>
      </c>
      <c r="U9" s="194" t="s">
        <v>84</v>
      </c>
      <c r="V9" s="95"/>
      <c r="W9" s="96"/>
      <c r="X9" s="95">
        <v>93121</v>
      </c>
      <c r="Y9" s="95"/>
      <c r="Z9" s="95"/>
      <c r="AA9" s="95"/>
      <c r="AB9" s="95"/>
      <c r="AC9" s="95"/>
      <c r="AD9" s="95"/>
      <c r="AE9" s="95"/>
      <c r="AF9" s="95"/>
      <c r="AG9" s="157">
        <f t="shared" si="0"/>
        <v>231121</v>
      </c>
      <c r="AH9" s="97"/>
      <c r="AI9" s="97"/>
      <c r="AJ9" s="97"/>
      <c r="AK9" s="97"/>
      <c r="AL9" s="158">
        <f t="shared" si="1"/>
        <v>0</v>
      </c>
      <c r="AM9" s="98" t="s">
        <v>85</v>
      </c>
    </row>
    <row r="10" spans="1:39" ht="40.200000000000003" x14ac:dyDescent="0.3">
      <c r="A10" s="140" t="s">
        <v>39</v>
      </c>
      <c r="B10" s="147" t="s">
        <v>86</v>
      </c>
      <c r="C10" s="142" t="s">
        <v>41</v>
      </c>
      <c r="D10" s="142" t="s">
        <v>50</v>
      </c>
      <c r="E10" s="144" t="s">
        <v>87</v>
      </c>
      <c r="F10" s="144" t="s">
        <v>52</v>
      </c>
      <c r="G10" s="140" t="s">
        <v>60</v>
      </c>
      <c r="H10" s="142"/>
      <c r="I10" s="144"/>
      <c r="J10" s="152"/>
      <c r="K10" s="153">
        <v>435906</v>
      </c>
      <c r="L10" s="154"/>
      <c r="M10" s="154"/>
      <c r="N10" s="154"/>
      <c r="O10" s="154"/>
      <c r="P10" s="154"/>
      <c r="Q10" s="154"/>
      <c r="R10" s="154"/>
      <c r="S10" s="154"/>
      <c r="T10" s="154"/>
      <c r="U10" s="156"/>
      <c r="V10" s="154"/>
      <c r="W10" s="156"/>
      <c r="X10" s="154"/>
      <c r="Y10" s="154"/>
      <c r="Z10" s="154"/>
      <c r="AA10" s="154"/>
      <c r="AB10" s="154"/>
      <c r="AC10" s="154"/>
      <c r="AD10" s="154">
        <v>435906</v>
      </c>
      <c r="AE10" s="154"/>
      <c r="AF10" s="154"/>
      <c r="AG10" s="157">
        <f t="shared" ref="AG10:AG11" si="4">SUM(O10:T10,V10,X10:AF10)</f>
        <v>435906</v>
      </c>
      <c r="AH10" s="158"/>
      <c r="AI10" s="158"/>
      <c r="AJ10" s="158"/>
      <c r="AK10" s="158"/>
      <c r="AL10" s="158">
        <f t="shared" ref="AL10:AL11" si="5">AH10+AI10+AJ10+AK10</f>
        <v>0</v>
      </c>
      <c r="AM10" s="155" t="s">
        <v>88</v>
      </c>
    </row>
    <row r="11" spans="1:39" ht="79.8" x14ac:dyDescent="0.3">
      <c r="A11" s="140" t="s">
        <v>39</v>
      </c>
      <c r="B11" s="141" t="s">
        <v>89</v>
      </c>
      <c r="C11" s="142" t="s">
        <v>41</v>
      </c>
      <c r="D11" s="142" t="s">
        <v>90</v>
      </c>
      <c r="E11" s="144" t="s">
        <v>91</v>
      </c>
      <c r="F11" s="144" t="s">
        <v>92</v>
      </c>
      <c r="G11" s="140"/>
      <c r="H11" s="142"/>
      <c r="I11" s="144"/>
      <c r="J11" s="152"/>
      <c r="K11" s="153">
        <v>100000</v>
      </c>
      <c r="L11" s="154">
        <v>63327</v>
      </c>
      <c r="M11" s="154"/>
      <c r="N11" s="154"/>
      <c r="O11" s="154"/>
      <c r="P11" s="154"/>
      <c r="Q11" s="154"/>
      <c r="R11" s="154"/>
      <c r="S11" s="154"/>
      <c r="T11" s="154"/>
      <c r="U11" s="156"/>
      <c r="V11" s="154"/>
      <c r="W11" s="156"/>
      <c r="X11" s="154">
        <v>110000</v>
      </c>
      <c r="Y11" s="154">
        <v>53327</v>
      </c>
      <c r="Z11" s="154"/>
      <c r="AA11" s="154"/>
      <c r="AB11" s="154"/>
      <c r="AC11" s="154"/>
      <c r="AD11" s="154"/>
      <c r="AE11" s="154"/>
      <c r="AF11" s="154"/>
      <c r="AG11" s="157">
        <f t="shared" si="4"/>
        <v>163327</v>
      </c>
      <c r="AH11" s="158"/>
      <c r="AI11" s="158"/>
      <c r="AJ11" s="158"/>
      <c r="AK11" s="158"/>
      <c r="AL11" s="158">
        <f t="shared" si="5"/>
        <v>0</v>
      </c>
      <c r="AM11" s="155" t="s">
        <v>93</v>
      </c>
    </row>
    <row r="12" spans="1:39" ht="66.599999999999994" x14ac:dyDescent="0.3">
      <c r="A12" s="140" t="s">
        <v>39</v>
      </c>
      <c r="B12" s="141" t="s">
        <v>94</v>
      </c>
      <c r="C12" s="142" t="s">
        <v>41</v>
      </c>
      <c r="D12" s="142" t="s">
        <v>57</v>
      </c>
      <c r="E12" s="144" t="s">
        <v>95</v>
      </c>
      <c r="F12" s="144" t="s">
        <v>59</v>
      </c>
      <c r="G12" s="140" t="s">
        <v>60</v>
      </c>
      <c r="H12" s="142"/>
      <c r="I12" s="144"/>
      <c r="J12" s="145"/>
      <c r="K12" s="94">
        <v>100114</v>
      </c>
      <c r="L12" s="95">
        <v>100000</v>
      </c>
      <c r="M12" s="95">
        <v>100000</v>
      </c>
      <c r="N12" s="95"/>
      <c r="O12" s="95"/>
      <c r="P12" s="95"/>
      <c r="Q12" s="95"/>
      <c r="R12" s="95"/>
      <c r="S12" s="95"/>
      <c r="T12" s="95"/>
      <c r="U12" s="194"/>
      <c r="V12" s="95"/>
      <c r="W12" s="96"/>
      <c r="X12" s="95">
        <v>300114</v>
      </c>
      <c r="Y12" s="95"/>
      <c r="Z12" s="95"/>
      <c r="AA12" s="95"/>
      <c r="AB12" s="95"/>
      <c r="AC12" s="95"/>
      <c r="AD12" s="95"/>
      <c r="AE12" s="95"/>
      <c r="AF12" s="95"/>
      <c r="AG12" s="157">
        <f t="shared" si="0"/>
        <v>300114</v>
      </c>
      <c r="AH12" s="97"/>
      <c r="AI12" s="97"/>
      <c r="AJ12" s="97"/>
      <c r="AK12" s="97"/>
      <c r="AL12" s="158">
        <f t="shared" si="1"/>
        <v>0</v>
      </c>
      <c r="AM12" s="98" t="s">
        <v>85</v>
      </c>
    </row>
    <row r="13" spans="1:39" ht="27.6" x14ac:dyDescent="0.3">
      <c r="A13" s="140" t="s">
        <v>39</v>
      </c>
      <c r="B13" s="141" t="s">
        <v>96</v>
      </c>
      <c r="C13" s="142" t="s">
        <v>41</v>
      </c>
      <c r="D13" s="142" t="s">
        <v>57</v>
      </c>
      <c r="E13" s="144" t="s">
        <v>97</v>
      </c>
      <c r="F13" s="144" t="s">
        <v>59</v>
      </c>
      <c r="G13" s="140" t="s">
        <v>60</v>
      </c>
      <c r="H13" s="142"/>
      <c r="I13" s="144"/>
      <c r="J13" s="152"/>
      <c r="K13" s="153">
        <v>95144</v>
      </c>
      <c r="L13" s="154"/>
      <c r="M13" s="154"/>
      <c r="N13" s="154"/>
      <c r="O13" s="154"/>
      <c r="P13" s="154"/>
      <c r="Q13" s="154"/>
      <c r="R13" s="154"/>
      <c r="S13" s="154"/>
      <c r="T13" s="154" t="s">
        <v>98</v>
      </c>
      <c r="U13" s="156" t="s">
        <v>98</v>
      </c>
      <c r="V13" s="154"/>
      <c r="W13" s="156"/>
      <c r="X13" s="154">
        <v>78530</v>
      </c>
      <c r="Y13" s="154"/>
      <c r="Z13" s="154"/>
      <c r="AA13" s="154"/>
      <c r="AB13" s="154"/>
      <c r="AC13" s="154"/>
      <c r="AD13" s="154"/>
      <c r="AE13" s="154"/>
      <c r="AF13" s="154"/>
      <c r="AG13" s="157">
        <f t="shared" ref="AG13:AG14" si="6">SUM(O13:T13,V13,X13:AF13)</f>
        <v>78530</v>
      </c>
      <c r="AH13" s="158"/>
      <c r="AI13" s="158"/>
      <c r="AJ13" s="158"/>
      <c r="AK13" s="158"/>
      <c r="AL13" s="158">
        <f t="shared" ref="AL13:AL14" si="7">AH13+AI13+AJ13+AK13</f>
        <v>0</v>
      </c>
      <c r="AM13" s="155"/>
    </row>
    <row r="14" spans="1:39" ht="27.6" x14ac:dyDescent="0.3">
      <c r="A14" s="140" t="s">
        <v>39</v>
      </c>
      <c r="B14" s="141" t="s">
        <v>99</v>
      </c>
      <c r="C14" s="142" t="s">
        <v>41</v>
      </c>
      <c r="D14" s="142" t="s">
        <v>57</v>
      </c>
      <c r="E14" s="144" t="s">
        <v>100</v>
      </c>
      <c r="F14" s="144" t="s">
        <v>59</v>
      </c>
      <c r="G14" s="140" t="s">
        <v>60</v>
      </c>
      <c r="H14" s="142"/>
      <c r="I14" s="144"/>
      <c r="J14" s="152"/>
      <c r="K14" s="153">
        <v>7200</v>
      </c>
      <c r="L14" s="154"/>
      <c r="M14" s="154"/>
      <c r="N14" s="154"/>
      <c r="O14" s="154"/>
      <c r="P14" s="154"/>
      <c r="Q14" s="154"/>
      <c r="R14" s="154"/>
      <c r="S14" s="154"/>
      <c r="T14" s="154"/>
      <c r="U14" s="156" t="s">
        <v>98</v>
      </c>
      <c r="V14" s="154"/>
      <c r="W14" s="156"/>
      <c r="X14" s="154">
        <v>7200</v>
      </c>
      <c r="Y14" s="154"/>
      <c r="Z14" s="154"/>
      <c r="AA14" s="154"/>
      <c r="AB14" s="154"/>
      <c r="AC14" s="154"/>
      <c r="AD14" s="154"/>
      <c r="AE14" s="154"/>
      <c r="AF14" s="154"/>
      <c r="AG14" s="157">
        <f t="shared" si="6"/>
        <v>7200</v>
      </c>
      <c r="AH14" s="158"/>
      <c r="AI14" s="158"/>
      <c r="AJ14" s="158"/>
      <c r="AK14" s="158"/>
      <c r="AL14" s="158">
        <f t="shared" si="7"/>
        <v>0</v>
      </c>
      <c r="AM14" s="155"/>
    </row>
    <row r="15" spans="1:39" ht="27.6" x14ac:dyDescent="0.3">
      <c r="A15" s="140" t="s">
        <v>39</v>
      </c>
      <c r="B15" s="141" t="s">
        <v>101</v>
      </c>
      <c r="C15" s="142" t="s">
        <v>41</v>
      </c>
      <c r="D15" s="142" t="s">
        <v>42</v>
      </c>
      <c r="E15" s="144" t="s">
        <v>102</v>
      </c>
      <c r="F15" s="144" t="s">
        <v>79</v>
      </c>
      <c r="G15" s="140"/>
      <c r="H15" s="142"/>
      <c r="I15" s="144"/>
      <c r="J15" s="145">
        <v>45306</v>
      </c>
      <c r="K15" s="94">
        <v>149500</v>
      </c>
      <c r="L15" s="95"/>
      <c r="M15" s="95"/>
      <c r="N15" s="95"/>
      <c r="O15" s="95"/>
      <c r="P15" s="95"/>
      <c r="Q15" s="95"/>
      <c r="R15" s="95"/>
      <c r="S15" s="95"/>
      <c r="T15" s="95">
        <v>149500</v>
      </c>
      <c r="U15" s="194" t="s">
        <v>84</v>
      </c>
      <c r="V15" s="95"/>
      <c r="W15" s="96"/>
      <c r="X15" s="95"/>
      <c r="Y15" s="95"/>
      <c r="Z15" s="95"/>
      <c r="AA15" s="95"/>
      <c r="AB15" s="95"/>
      <c r="AC15" s="95"/>
      <c r="AD15" s="95"/>
      <c r="AE15" s="95"/>
      <c r="AF15" s="95"/>
      <c r="AG15" s="157">
        <f t="shared" ref="AG15" si="8">SUM(O15:T15,V15,X15:AF15)</f>
        <v>149500</v>
      </c>
      <c r="AH15" s="97"/>
      <c r="AI15" s="97"/>
      <c r="AJ15" s="97"/>
      <c r="AK15" s="97"/>
      <c r="AL15" s="158">
        <f t="shared" ref="AL15" si="9">AH15+AI15+AJ15+AK15</f>
        <v>0</v>
      </c>
      <c r="AM15" s="98"/>
    </row>
    <row r="16" spans="1:39" ht="55.2" x14ac:dyDescent="0.3">
      <c r="A16" s="140" t="s">
        <v>39</v>
      </c>
      <c r="B16" s="141" t="s">
        <v>103</v>
      </c>
      <c r="C16" s="142" t="s">
        <v>63</v>
      </c>
      <c r="D16" s="142" t="s">
        <v>42</v>
      </c>
      <c r="E16" s="144" t="s">
        <v>104</v>
      </c>
      <c r="F16" s="144" t="s">
        <v>44</v>
      </c>
      <c r="G16" s="140"/>
      <c r="H16" s="142"/>
      <c r="I16" s="144"/>
      <c r="J16" s="145">
        <v>45658</v>
      </c>
      <c r="K16" s="94">
        <v>580000</v>
      </c>
      <c r="L16" s="95">
        <v>5757395</v>
      </c>
      <c r="M16" s="95"/>
      <c r="N16" s="95"/>
      <c r="O16" s="95"/>
      <c r="P16" s="95"/>
      <c r="Q16" s="95"/>
      <c r="R16" s="95"/>
      <c r="S16" s="95"/>
      <c r="T16" s="95">
        <v>580000</v>
      </c>
      <c r="U16" s="194" t="s">
        <v>84</v>
      </c>
      <c r="V16" s="95"/>
      <c r="W16" s="96"/>
      <c r="X16" s="95"/>
      <c r="Y16" s="95"/>
      <c r="Z16" s="95"/>
      <c r="AA16" s="95">
        <v>5757395</v>
      </c>
      <c r="AB16" s="95"/>
      <c r="AC16" s="95"/>
      <c r="AD16" s="95"/>
      <c r="AE16" s="95"/>
      <c r="AF16" s="95"/>
      <c r="AG16" s="157">
        <f t="shared" si="0"/>
        <v>6337395</v>
      </c>
      <c r="AH16" s="97"/>
      <c r="AI16" s="97"/>
      <c r="AJ16" s="97"/>
      <c r="AK16" s="97"/>
      <c r="AL16" s="158">
        <f t="shared" si="1"/>
        <v>0</v>
      </c>
      <c r="AM16" s="98"/>
    </row>
    <row r="17" spans="1:39" ht="66.599999999999994" x14ac:dyDescent="0.3">
      <c r="A17" s="140" t="s">
        <v>39</v>
      </c>
      <c r="B17" s="141" t="s">
        <v>105</v>
      </c>
      <c r="C17" s="142" t="s">
        <v>63</v>
      </c>
      <c r="D17" s="142" t="s">
        <v>42</v>
      </c>
      <c r="E17" s="144" t="s">
        <v>106</v>
      </c>
      <c r="F17" s="144" t="s">
        <v>107</v>
      </c>
      <c r="G17" s="140"/>
      <c r="H17" s="142"/>
      <c r="I17" s="144"/>
      <c r="J17" s="145">
        <v>46388</v>
      </c>
      <c r="K17" s="94"/>
      <c r="L17" s="95"/>
      <c r="M17" s="95">
        <v>2900000</v>
      </c>
      <c r="N17" s="95"/>
      <c r="O17" s="95"/>
      <c r="P17" s="95"/>
      <c r="Q17" s="95"/>
      <c r="R17" s="95"/>
      <c r="S17" s="95"/>
      <c r="T17" s="95"/>
      <c r="U17" s="96"/>
      <c r="V17" s="95"/>
      <c r="W17" s="96"/>
      <c r="X17" s="95">
        <v>2900000</v>
      </c>
      <c r="Y17" s="95"/>
      <c r="Z17" s="95"/>
      <c r="AA17" s="95"/>
      <c r="AB17" s="95"/>
      <c r="AC17" s="95"/>
      <c r="AD17" s="95"/>
      <c r="AE17" s="95"/>
      <c r="AF17" s="95"/>
      <c r="AG17" s="157">
        <f t="shared" si="0"/>
        <v>2900000</v>
      </c>
      <c r="AH17" s="97"/>
      <c r="AI17" s="97"/>
      <c r="AJ17" s="97"/>
      <c r="AK17" s="97"/>
      <c r="AL17" s="158">
        <f t="shared" si="1"/>
        <v>0</v>
      </c>
      <c r="AM17" s="98" t="s">
        <v>85</v>
      </c>
    </row>
    <row r="18" spans="1:39" ht="66.599999999999994" x14ac:dyDescent="0.3">
      <c r="A18" s="140" t="s">
        <v>39</v>
      </c>
      <c r="B18" s="147" t="s">
        <v>108</v>
      </c>
      <c r="C18" s="142" t="s">
        <v>41</v>
      </c>
      <c r="D18" s="142" t="s">
        <v>42</v>
      </c>
      <c r="E18" s="144" t="s">
        <v>109</v>
      </c>
      <c r="F18" s="144" t="s">
        <v>79</v>
      </c>
      <c r="G18" s="140"/>
      <c r="H18" s="142"/>
      <c r="I18" s="144"/>
      <c r="J18" s="145">
        <v>45292</v>
      </c>
      <c r="K18" s="94">
        <v>300000</v>
      </c>
      <c r="L18" s="95"/>
      <c r="M18" s="95"/>
      <c r="N18" s="95"/>
      <c r="O18" s="95"/>
      <c r="P18" s="95"/>
      <c r="Q18" s="95"/>
      <c r="R18" s="95"/>
      <c r="S18" s="95"/>
      <c r="T18" s="95"/>
      <c r="U18" s="96"/>
      <c r="V18" s="95"/>
      <c r="W18" s="96"/>
      <c r="X18" s="95"/>
      <c r="Y18" s="95"/>
      <c r="Z18" s="95"/>
      <c r="AA18" s="95"/>
      <c r="AB18" s="95"/>
      <c r="AC18" s="95"/>
      <c r="AD18" s="95"/>
      <c r="AE18" s="95"/>
      <c r="AF18" s="95">
        <v>300000</v>
      </c>
      <c r="AG18" s="157">
        <f t="shared" si="0"/>
        <v>300000</v>
      </c>
      <c r="AH18" s="97"/>
      <c r="AI18" s="97"/>
      <c r="AJ18" s="97"/>
      <c r="AK18" s="97"/>
      <c r="AL18" s="158">
        <f t="shared" si="1"/>
        <v>0</v>
      </c>
      <c r="AM18" s="98" t="s">
        <v>110</v>
      </c>
    </row>
    <row r="19" spans="1:39" ht="78" customHeight="1" x14ac:dyDescent="0.3">
      <c r="A19" s="140" t="s">
        <v>39</v>
      </c>
      <c r="B19" s="141" t="s">
        <v>111</v>
      </c>
      <c r="C19" s="142" t="s">
        <v>63</v>
      </c>
      <c r="D19" s="142" t="s">
        <v>42</v>
      </c>
      <c r="E19" s="143" t="s">
        <v>112</v>
      </c>
      <c r="F19" s="144" t="s">
        <v>79</v>
      </c>
      <c r="G19" s="140"/>
      <c r="H19" s="146">
        <v>6</v>
      </c>
      <c r="I19" s="144" t="s">
        <v>113</v>
      </c>
      <c r="J19" s="152">
        <v>46266</v>
      </c>
      <c r="K19" s="153"/>
      <c r="L19" s="154">
        <v>200000</v>
      </c>
      <c r="M19" s="154">
        <v>2000000</v>
      </c>
      <c r="N19" s="154"/>
      <c r="O19" s="154"/>
      <c r="P19" s="154"/>
      <c r="Q19" s="154"/>
      <c r="R19" s="154"/>
      <c r="S19" s="154"/>
      <c r="T19" s="154"/>
      <c r="U19" s="156"/>
      <c r="V19" s="154"/>
      <c r="W19" s="156"/>
      <c r="X19" s="154"/>
      <c r="Y19" s="154"/>
      <c r="Z19" s="154"/>
      <c r="AA19" s="154"/>
      <c r="AB19" s="154"/>
      <c r="AC19" s="154">
        <v>2200000</v>
      </c>
      <c r="AD19" s="154"/>
      <c r="AE19" s="154"/>
      <c r="AF19" s="154"/>
      <c r="AG19" s="157">
        <f t="shared" si="0"/>
        <v>2200000</v>
      </c>
      <c r="AH19" s="158"/>
      <c r="AI19" s="158"/>
      <c r="AJ19" s="158"/>
      <c r="AK19" s="158"/>
      <c r="AL19" s="158">
        <f t="shared" si="1"/>
        <v>0</v>
      </c>
      <c r="AM19" s="158" t="s">
        <v>76</v>
      </c>
    </row>
    <row r="20" spans="1:39" ht="66.599999999999994" x14ac:dyDescent="0.3">
      <c r="A20" s="129" t="s">
        <v>39</v>
      </c>
      <c r="B20" s="141" t="s">
        <v>114</v>
      </c>
      <c r="C20" s="142" t="s">
        <v>63</v>
      </c>
      <c r="D20" s="142" t="s">
        <v>42</v>
      </c>
      <c r="E20" s="143" t="s">
        <v>115</v>
      </c>
      <c r="F20" s="144" t="s">
        <v>79</v>
      </c>
      <c r="G20" s="140"/>
      <c r="H20" s="146"/>
      <c r="I20" s="144"/>
      <c r="J20" s="152">
        <v>46266</v>
      </c>
      <c r="K20" s="153"/>
      <c r="L20" s="154">
        <v>500000</v>
      </c>
      <c r="M20" s="154">
        <v>2000000</v>
      </c>
      <c r="N20" s="154"/>
      <c r="O20" s="154"/>
      <c r="P20" s="154">
        <v>0</v>
      </c>
      <c r="Q20" s="154"/>
      <c r="R20" s="154"/>
      <c r="S20" s="154"/>
      <c r="T20" s="154">
        <v>650000</v>
      </c>
      <c r="U20" s="155" t="s">
        <v>47</v>
      </c>
      <c r="V20" s="154"/>
      <c r="W20" s="156"/>
      <c r="X20" s="154">
        <v>1850000</v>
      </c>
      <c r="Y20" s="154"/>
      <c r="Z20" s="154"/>
      <c r="AA20" s="154"/>
      <c r="AB20" s="154"/>
      <c r="AC20" s="154"/>
      <c r="AD20" s="154"/>
      <c r="AE20" s="154"/>
      <c r="AF20" s="154"/>
      <c r="AG20" s="157">
        <f t="shared" ref="AG20" si="10">SUM(O20:T20,V20,X20:AF20)</f>
        <v>2500000</v>
      </c>
      <c r="AH20" s="158"/>
      <c r="AI20" s="158"/>
      <c r="AJ20" s="158"/>
      <c r="AK20" s="158"/>
      <c r="AL20" s="158">
        <f t="shared" ref="AL20" si="11">AH20+AI20+AJ20+AK20</f>
        <v>0</v>
      </c>
      <c r="AM20" s="98" t="s">
        <v>85</v>
      </c>
    </row>
    <row r="21" spans="1:39" ht="26.4" x14ac:dyDescent="0.25">
      <c r="A21" s="129" t="s">
        <v>39</v>
      </c>
      <c r="B21" s="130" t="s">
        <v>116</v>
      </c>
      <c r="C21" s="131" t="s">
        <v>117</v>
      </c>
      <c r="D21" s="131" t="s">
        <v>42</v>
      </c>
      <c r="E21" s="132" t="s">
        <v>118</v>
      </c>
      <c r="F21" s="132" t="s">
        <v>79</v>
      </c>
      <c r="G21" s="129"/>
      <c r="H21" s="131"/>
      <c r="I21" s="132"/>
      <c r="J21" s="159"/>
      <c r="K21" s="153"/>
      <c r="L21" s="154"/>
      <c r="M21" s="154"/>
      <c r="N21" s="154"/>
      <c r="O21" s="154"/>
      <c r="P21" s="154"/>
      <c r="Q21" s="154"/>
      <c r="R21" s="154"/>
      <c r="S21" s="154"/>
      <c r="T21" s="154"/>
      <c r="U21" s="156"/>
      <c r="V21" s="154"/>
      <c r="W21" s="156"/>
      <c r="X21" s="154"/>
      <c r="Y21" s="154"/>
      <c r="Z21" s="154"/>
      <c r="AA21" s="154"/>
      <c r="AB21" s="154"/>
      <c r="AC21" s="154"/>
      <c r="AD21" s="154"/>
      <c r="AE21" s="154"/>
      <c r="AF21" s="154"/>
      <c r="AG21" s="157">
        <f t="shared" si="0"/>
        <v>0</v>
      </c>
      <c r="AH21" s="158">
        <v>665000</v>
      </c>
      <c r="AI21" s="158"/>
      <c r="AJ21" s="158"/>
      <c r="AK21" s="158"/>
      <c r="AL21" s="158">
        <f t="shared" si="1"/>
        <v>665000</v>
      </c>
      <c r="AM21" s="155"/>
    </row>
    <row r="22" spans="1:39" ht="26.4" x14ac:dyDescent="0.25">
      <c r="A22" s="129" t="s">
        <v>39</v>
      </c>
      <c r="B22" s="130" t="s">
        <v>119</v>
      </c>
      <c r="C22" s="131" t="s">
        <v>117</v>
      </c>
      <c r="D22" s="131" t="s">
        <v>50</v>
      </c>
      <c r="E22" s="132" t="s">
        <v>120</v>
      </c>
      <c r="F22" s="132" t="s">
        <v>52</v>
      </c>
      <c r="G22" s="129" t="s">
        <v>53</v>
      </c>
      <c r="H22" s="131"/>
      <c r="I22" s="132"/>
      <c r="J22" s="93"/>
      <c r="K22" s="94"/>
      <c r="L22" s="95"/>
      <c r="M22" s="95"/>
      <c r="N22" s="95"/>
      <c r="O22" s="95"/>
      <c r="P22" s="95"/>
      <c r="Q22" s="95"/>
      <c r="R22" s="95"/>
      <c r="S22" s="95"/>
      <c r="T22" s="95"/>
      <c r="U22" s="96"/>
      <c r="V22" s="95"/>
      <c r="W22" s="96"/>
      <c r="X22" s="95"/>
      <c r="Y22" s="95"/>
      <c r="Z22" s="95"/>
      <c r="AA22" s="95"/>
      <c r="AB22" s="95"/>
      <c r="AC22" s="95"/>
      <c r="AD22" s="95"/>
      <c r="AE22" s="95"/>
      <c r="AF22" s="95"/>
      <c r="AG22" s="157">
        <f t="shared" si="0"/>
        <v>0</v>
      </c>
      <c r="AH22" s="97"/>
      <c r="AI22" s="97">
        <v>10000000</v>
      </c>
      <c r="AJ22" s="97"/>
      <c r="AK22" s="97"/>
      <c r="AL22" s="158">
        <f t="shared" si="1"/>
        <v>10000000</v>
      </c>
      <c r="AM22" s="98"/>
    </row>
    <row r="23" spans="1:39" ht="26.4" x14ac:dyDescent="0.25">
      <c r="A23" s="129" t="s">
        <v>39</v>
      </c>
      <c r="B23" s="130" t="s">
        <v>121</v>
      </c>
      <c r="C23" s="131" t="s">
        <v>117</v>
      </c>
      <c r="D23" s="131" t="s">
        <v>50</v>
      </c>
      <c r="E23" s="132" t="s">
        <v>122</v>
      </c>
      <c r="F23" s="132" t="s">
        <v>52</v>
      </c>
      <c r="G23" s="129" t="s">
        <v>60</v>
      </c>
      <c r="H23" s="131"/>
      <c r="I23" s="132"/>
      <c r="J23" s="159"/>
      <c r="K23" s="153"/>
      <c r="L23" s="154"/>
      <c r="M23" s="154"/>
      <c r="N23" s="154"/>
      <c r="O23" s="154"/>
      <c r="P23" s="154"/>
      <c r="Q23" s="154"/>
      <c r="R23" s="154"/>
      <c r="S23" s="154"/>
      <c r="T23" s="154"/>
      <c r="U23" s="156"/>
      <c r="V23" s="154"/>
      <c r="W23" s="156"/>
      <c r="X23" s="154"/>
      <c r="Y23" s="154"/>
      <c r="Z23" s="154"/>
      <c r="AA23" s="154"/>
      <c r="AB23" s="154"/>
      <c r="AC23" s="154"/>
      <c r="AD23" s="154"/>
      <c r="AE23" s="154"/>
      <c r="AF23" s="154"/>
      <c r="AG23" s="157">
        <f t="shared" si="0"/>
        <v>0</v>
      </c>
      <c r="AH23" s="158"/>
      <c r="AI23" s="158">
        <v>1400000</v>
      </c>
      <c r="AJ23" s="158"/>
      <c r="AK23" s="158"/>
      <c r="AL23" s="158">
        <f t="shared" si="1"/>
        <v>1400000</v>
      </c>
      <c r="AM23" s="155"/>
    </row>
    <row r="24" spans="1:39" ht="39.6" x14ac:dyDescent="0.25">
      <c r="A24" s="129" t="s">
        <v>39</v>
      </c>
      <c r="B24" s="130" t="s">
        <v>123</v>
      </c>
      <c r="C24" s="131" t="s">
        <v>117</v>
      </c>
      <c r="D24" s="131" t="s">
        <v>57</v>
      </c>
      <c r="E24" s="132" t="s">
        <v>124</v>
      </c>
      <c r="F24" s="132" t="s">
        <v>59</v>
      </c>
      <c r="G24" s="129" t="s">
        <v>53</v>
      </c>
      <c r="H24" s="131"/>
      <c r="I24" s="132"/>
      <c r="J24" s="93"/>
      <c r="K24" s="94"/>
      <c r="L24" s="95"/>
      <c r="M24" s="95"/>
      <c r="N24" s="95"/>
      <c r="O24" s="95"/>
      <c r="P24" s="95"/>
      <c r="Q24" s="95"/>
      <c r="R24" s="95"/>
      <c r="S24" s="95"/>
      <c r="T24" s="95"/>
      <c r="U24" s="96"/>
      <c r="V24" s="95"/>
      <c r="W24" s="96"/>
      <c r="X24" s="95"/>
      <c r="Y24" s="95"/>
      <c r="Z24" s="95"/>
      <c r="AA24" s="95"/>
      <c r="AB24" s="95"/>
      <c r="AC24" s="95"/>
      <c r="AD24" s="95"/>
      <c r="AE24" s="95"/>
      <c r="AF24" s="95"/>
      <c r="AG24" s="157">
        <f t="shared" si="0"/>
        <v>0</v>
      </c>
      <c r="AH24" s="97"/>
      <c r="AI24" s="97"/>
      <c r="AJ24" s="97">
        <v>2000000</v>
      </c>
      <c r="AK24" s="97"/>
      <c r="AL24" s="158">
        <f t="shared" si="1"/>
        <v>2000000</v>
      </c>
      <c r="AM24" s="98"/>
    </row>
    <row r="25" spans="1:39" ht="26.4" x14ac:dyDescent="0.25">
      <c r="A25" s="129" t="s">
        <v>39</v>
      </c>
      <c r="B25" s="130" t="s">
        <v>125</v>
      </c>
      <c r="C25" s="131" t="s">
        <v>117</v>
      </c>
      <c r="D25" s="131" t="s">
        <v>42</v>
      </c>
      <c r="E25" s="132" t="s">
        <v>126</v>
      </c>
      <c r="F25" s="132" t="s">
        <v>79</v>
      </c>
      <c r="G25" s="129"/>
      <c r="H25" s="131"/>
      <c r="I25" s="132"/>
      <c r="J25" s="159"/>
      <c r="K25" s="153"/>
      <c r="L25" s="154"/>
      <c r="M25" s="154"/>
      <c r="N25" s="154"/>
      <c r="O25" s="154"/>
      <c r="P25" s="154"/>
      <c r="Q25" s="154"/>
      <c r="R25" s="154"/>
      <c r="S25" s="154"/>
      <c r="T25" s="154"/>
      <c r="U25" s="156"/>
      <c r="V25" s="154"/>
      <c r="W25" s="156"/>
      <c r="X25" s="154"/>
      <c r="Y25" s="154"/>
      <c r="Z25" s="154"/>
      <c r="AA25" s="154"/>
      <c r="AB25" s="154"/>
      <c r="AC25" s="154"/>
      <c r="AD25" s="154"/>
      <c r="AE25" s="154"/>
      <c r="AF25" s="154"/>
      <c r="AG25" s="157">
        <f t="shared" si="0"/>
        <v>0</v>
      </c>
      <c r="AH25" s="158">
        <v>1000000</v>
      </c>
      <c r="AI25" s="158"/>
      <c r="AJ25" s="158"/>
      <c r="AK25" s="158"/>
      <c r="AL25" s="158">
        <f t="shared" si="1"/>
        <v>1000000</v>
      </c>
      <c r="AM25" s="155"/>
    </row>
    <row r="26" spans="1:39" ht="26.4" x14ac:dyDescent="0.25">
      <c r="A26" s="129" t="s">
        <v>39</v>
      </c>
      <c r="B26" s="130" t="s">
        <v>127</v>
      </c>
      <c r="C26" s="131" t="s">
        <v>117</v>
      </c>
      <c r="D26" s="131" t="s">
        <v>42</v>
      </c>
      <c r="E26" s="132" t="s">
        <v>128</v>
      </c>
      <c r="F26" s="132" t="s">
        <v>129</v>
      </c>
      <c r="G26" s="129"/>
      <c r="H26" s="131"/>
      <c r="I26" s="132"/>
      <c r="J26" s="93"/>
      <c r="K26" s="94"/>
      <c r="L26" s="95"/>
      <c r="M26" s="95"/>
      <c r="N26" s="95"/>
      <c r="O26" s="95"/>
      <c r="P26" s="95"/>
      <c r="Q26" s="95"/>
      <c r="R26" s="95"/>
      <c r="S26" s="95"/>
      <c r="T26" s="95"/>
      <c r="U26" s="96"/>
      <c r="V26" s="95"/>
      <c r="W26" s="96"/>
      <c r="X26" s="95"/>
      <c r="Y26" s="95"/>
      <c r="Z26" s="95"/>
      <c r="AA26" s="95"/>
      <c r="AB26" s="95"/>
      <c r="AC26" s="95"/>
      <c r="AD26" s="95"/>
      <c r="AE26" s="95"/>
      <c r="AF26" s="95"/>
      <c r="AG26" s="157">
        <f t="shared" si="0"/>
        <v>0</v>
      </c>
      <c r="AH26" s="97">
        <v>10100000</v>
      </c>
      <c r="AI26" s="97"/>
      <c r="AJ26" s="97"/>
      <c r="AK26" s="97"/>
      <c r="AL26" s="158">
        <f t="shared" si="1"/>
        <v>10100000</v>
      </c>
      <c r="AM26" s="98"/>
    </row>
    <row r="27" spans="1:39" ht="26.4" x14ac:dyDescent="0.25">
      <c r="A27" s="129" t="s">
        <v>39</v>
      </c>
      <c r="B27" s="130" t="s">
        <v>130</v>
      </c>
      <c r="C27" s="131" t="s">
        <v>117</v>
      </c>
      <c r="D27" s="131" t="s">
        <v>42</v>
      </c>
      <c r="E27" s="132" t="s">
        <v>106</v>
      </c>
      <c r="F27" s="132" t="s">
        <v>107</v>
      </c>
      <c r="G27" s="129"/>
      <c r="H27" s="131"/>
      <c r="I27" s="132"/>
      <c r="J27" s="159"/>
      <c r="K27" s="153"/>
      <c r="L27" s="154"/>
      <c r="M27" s="154"/>
      <c r="N27" s="154"/>
      <c r="O27" s="154"/>
      <c r="P27" s="154"/>
      <c r="Q27" s="154"/>
      <c r="R27" s="154"/>
      <c r="S27" s="154"/>
      <c r="T27" s="154"/>
      <c r="U27" s="156"/>
      <c r="V27" s="154"/>
      <c r="W27" s="156"/>
      <c r="X27" s="154"/>
      <c r="Y27" s="154"/>
      <c r="Z27" s="154"/>
      <c r="AA27" s="154"/>
      <c r="AB27" s="154"/>
      <c r="AC27" s="154"/>
      <c r="AD27" s="154"/>
      <c r="AE27" s="154"/>
      <c r="AF27" s="154"/>
      <c r="AG27" s="157">
        <f t="shared" si="0"/>
        <v>0</v>
      </c>
      <c r="AH27" s="158">
        <v>6100000</v>
      </c>
      <c r="AI27" s="158"/>
      <c r="AJ27" s="158"/>
      <c r="AK27" s="158"/>
      <c r="AL27" s="158">
        <f t="shared" si="1"/>
        <v>6100000</v>
      </c>
      <c r="AM27" s="155"/>
    </row>
    <row r="28" spans="1:39" ht="52.8" x14ac:dyDescent="0.25">
      <c r="A28" s="129" t="s">
        <v>39</v>
      </c>
      <c r="B28" s="130" t="s">
        <v>131</v>
      </c>
      <c r="C28" s="131" t="s">
        <v>117</v>
      </c>
      <c r="D28" s="131" t="s">
        <v>42</v>
      </c>
      <c r="E28" s="132" t="s">
        <v>132</v>
      </c>
      <c r="F28" s="132" t="s">
        <v>69</v>
      </c>
      <c r="G28" s="129"/>
      <c r="H28" s="131"/>
      <c r="I28" s="132"/>
      <c r="J28" s="93"/>
      <c r="K28" s="94"/>
      <c r="L28" s="95"/>
      <c r="M28" s="95"/>
      <c r="N28" s="95"/>
      <c r="O28" s="95"/>
      <c r="P28" s="95"/>
      <c r="Q28" s="95"/>
      <c r="R28" s="95"/>
      <c r="S28" s="95"/>
      <c r="T28" s="95"/>
      <c r="U28" s="96"/>
      <c r="V28" s="95"/>
      <c r="W28" s="96"/>
      <c r="X28" s="95"/>
      <c r="Y28" s="95"/>
      <c r="Z28" s="95"/>
      <c r="AA28" s="95"/>
      <c r="AB28" s="95"/>
      <c r="AC28" s="95"/>
      <c r="AD28" s="95"/>
      <c r="AE28" s="95"/>
      <c r="AF28" s="95"/>
      <c r="AG28" s="157">
        <f t="shared" si="0"/>
        <v>0</v>
      </c>
      <c r="AH28" s="97">
        <v>2800000</v>
      </c>
      <c r="AI28" s="97"/>
      <c r="AJ28" s="97"/>
      <c r="AK28" s="97"/>
      <c r="AL28" s="158">
        <f t="shared" si="1"/>
        <v>2800000</v>
      </c>
      <c r="AM28" s="98"/>
    </row>
    <row r="29" spans="1:39" ht="52.8" x14ac:dyDescent="0.25">
      <c r="A29" s="129" t="s">
        <v>39</v>
      </c>
      <c r="B29" s="130" t="s">
        <v>86</v>
      </c>
      <c r="C29" s="131" t="s">
        <v>117</v>
      </c>
      <c r="D29" s="131" t="s">
        <v>42</v>
      </c>
      <c r="E29" s="132" t="s">
        <v>133</v>
      </c>
      <c r="F29" s="132" t="s">
        <v>69</v>
      </c>
      <c r="G29" s="129"/>
      <c r="H29" s="131"/>
      <c r="I29" s="132"/>
      <c r="J29" s="159"/>
      <c r="K29" s="153"/>
      <c r="L29" s="154"/>
      <c r="M29" s="154"/>
      <c r="N29" s="154"/>
      <c r="O29" s="154"/>
      <c r="P29" s="154"/>
      <c r="Q29" s="154"/>
      <c r="R29" s="154"/>
      <c r="S29" s="154"/>
      <c r="T29" s="154"/>
      <c r="U29" s="156"/>
      <c r="V29" s="154"/>
      <c r="W29" s="156"/>
      <c r="X29" s="154"/>
      <c r="Y29" s="154"/>
      <c r="Z29" s="154"/>
      <c r="AA29" s="154"/>
      <c r="AB29" s="154"/>
      <c r="AC29" s="154"/>
      <c r="AD29" s="154"/>
      <c r="AE29" s="154"/>
      <c r="AF29" s="154"/>
      <c r="AG29" s="157">
        <f t="shared" si="0"/>
        <v>0</v>
      </c>
      <c r="AH29" s="158">
        <v>6500000</v>
      </c>
      <c r="AI29" s="158"/>
      <c r="AJ29" s="158"/>
      <c r="AK29" s="158"/>
      <c r="AL29" s="158">
        <f t="shared" si="1"/>
        <v>6500000</v>
      </c>
      <c r="AM29" s="155"/>
    </row>
    <row r="30" spans="1:39" ht="26.4" x14ac:dyDescent="0.25">
      <c r="A30" s="129" t="s">
        <v>39</v>
      </c>
      <c r="B30" s="130" t="s">
        <v>134</v>
      </c>
      <c r="C30" s="131" t="s">
        <v>117</v>
      </c>
      <c r="D30" s="131" t="s">
        <v>42</v>
      </c>
      <c r="E30" s="132" t="s">
        <v>135</v>
      </c>
      <c r="F30" s="132" t="s">
        <v>79</v>
      </c>
      <c r="G30" s="129"/>
      <c r="H30" s="131"/>
      <c r="I30" s="132"/>
      <c r="J30" s="93"/>
      <c r="K30" s="94"/>
      <c r="L30" s="95"/>
      <c r="M30" s="95"/>
      <c r="N30" s="95"/>
      <c r="O30" s="95"/>
      <c r="P30" s="95"/>
      <c r="Q30" s="95"/>
      <c r="R30" s="95"/>
      <c r="S30" s="95"/>
      <c r="T30" s="95"/>
      <c r="U30" s="96"/>
      <c r="V30" s="95"/>
      <c r="W30" s="96"/>
      <c r="X30" s="95"/>
      <c r="Y30" s="95"/>
      <c r="Z30" s="95"/>
      <c r="AA30" s="95"/>
      <c r="AB30" s="95"/>
      <c r="AC30" s="95"/>
      <c r="AD30" s="95"/>
      <c r="AE30" s="95"/>
      <c r="AF30" s="95"/>
      <c r="AG30" s="157">
        <f t="shared" si="0"/>
        <v>0</v>
      </c>
      <c r="AH30" s="97">
        <v>500000</v>
      </c>
      <c r="AI30" s="97"/>
      <c r="AJ30" s="97"/>
      <c r="AK30" s="97"/>
      <c r="AL30" s="158">
        <f t="shared" si="1"/>
        <v>500000</v>
      </c>
      <c r="AM30" s="98"/>
    </row>
    <row r="31" spans="1:39" x14ac:dyDescent="0.25">
      <c r="A31" s="129"/>
      <c r="B31" s="130"/>
      <c r="C31" s="131"/>
      <c r="D31" s="131"/>
      <c r="E31" s="132"/>
      <c r="F31" s="132"/>
      <c r="G31" s="129"/>
      <c r="H31" s="131"/>
      <c r="I31" s="132"/>
      <c r="J31" s="159"/>
      <c r="K31" s="153"/>
      <c r="L31" s="154"/>
      <c r="M31" s="154"/>
      <c r="N31" s="154"/>
      <c r="O31" s="154"/>
      <c r="P31" s="154"/>
      <c r="Q31" s="154"/>
      <c r="R31" s="154"/>
      <c r="S31" s="154"/>
      <c r="T31" s="154"/>
      <c r="U31" s="156"/>
      <c r="V31" s="154"/>
      <c r="W31" s="156"/>
      <c r="X31" s="154"/>
      <c r="Y31" s="154"/>
      <c r="Z31" s="154"/>
      <c r="AA31" s="154"/>
      <c r="AB31" s="154"/>
      <c r="AC31" s="154"/>
      <c r="AD31" s="154"/>
      <c r="AE31" s="154"/>
      <c r="AF31" s="154"/>
      <c r="AG31" s="157">
        <f t="shared" si="0"/>
        <v>0</v>
      </c>
      <c r="AH31" s="158"/>
      <c r="AI31" s="158"/>
      <c r="AJ31" s="158"/>
      <c r="AK31" s="158"/>
      <c r="AL31" s="158">
        <f t="shared" si="1"/>
        <v>0</v>
      </c>
      <c r="AM31" s="155"/>
    </row>
    <row r="32" spans="1:39" x14ac:dyDescent="0.25">
      <c r="A32" s="129"/>
      <c r="B32" s="130"/>
      <c r="C32" s="131"/>
      <c r="D32" s="131"/>
      <c r="E32" s="132"/>
      <c r="F32" s="132"/>
      <c r="G32" s="129"/>
      <c r="H32" s="131"/>
      <c r="I32" s="132"/>
      <c r="J32" s="93"/>
      <c r="K32" s="94"/>
      <c r="L32" s="95"/>
      <c r="M32" s="95"/>
      <c r="N32" s="95"/>
      <c r="O32" s="95"/>
      <c r="P32" s="95"/>
      <c r="Q32" s="95"/>
      <c r="R32" s="95"/>
      <c r="S32" s="95"/>
      <c r="T32" s="95"/>
      <c r="U32" s="96"/>
      <c r="V32" s="95"/>
      <c r="W32" s="96"/>
      <c r="X32" s="95"/>
      <c r="Y32" s="95"/>
      <c r="Z32" s="95"/>
      <c r="AA32" s="95"/>
      <c r="AB32" s="95"/>
      <c r="AC32" s="95"/>
      <c r="AD32" s="95"/>
      <c r="AE32" s="95"/>
      <c r="AF32" s="95"/>
      <c r="AG32" s="157">
        <f t="shared" si="0"/>
        <v>0</v>
      </c>
      <c r="AH32" s="97"/>
      <c r="AI32" s="97"/>
      <c r="AJ32" s="97"/>
      <c r="AK32" s="97"/>
      <c r="AL32" s="158">
        <f t="shared" si="1"/>
        <v>0</v>
      </c>
      <c r="AM32" s="98"/>
    </row>
    <row r="33" spans="1:39" x14ac:dyDescent="0.25">
      <c r="A33" s="129"/>
      <c r="B33" s="130"/>
      <c r="C33" s="131"/>
      <c r="D33" s="131"/>
      <c r="E33" s="132"/>
      <c r="F33" s="132"/>
      <c r="G33" s="129"/>
      <c r="H33" s="131"/>
      <c r="I33" s="132"/>
      <c r="J33" s="159"/>
      <c r="K33" s="153"/>
      <c r="L33" s="154"/>
      <c r="M33" s="154"/>
      <c r="N33" s="154"/>
      <c r="O33" s="154"/>
      <c r="P33" s="154"/>
      <c r="Q33" s="154"/>
      <c r="R33" s="154"/>
      <c r="S33" s="154"/>
      <c r="T33" s="154"/>
      <c r="U33" s="156"/>
      <c r="V33" s="154"/>
      <c r="W33" s="156"/>
      <c r="X33" s="154"/>
      <c r="Y33" s="154"/>
      <c r="Z33" s="154"/>
      <c r="AA33" s="154"/>
      <c r="AB33" s="154"/>
      <c r="AC33" s="154"/>
      <c r="AD33" s="154"/>
      <c r="AE33" s="154"/>
      <c r="AF33" s="154"/>
      <c r="AG33" s="157">
        <f t="shared" si="0"/>
        <v>0</v>
      </c>
      <c r="AH33" s="158"/>
      <c r="AI33" s="158"/>
      <c r="AJ33" s="158"/>
      <c r="AK33" s="158"/>
      <c r="AL33" s="158">
        <f t="shared" si="1"/>
        <v>0</v>
      </c>
      <c r="AM33" s="155"/>
    </row>
    <row r="34" spans="1:39" x14ac:dyDescent="0.25">
      <c r="A34" s="129"/>
      <c r="B34" s="130"/>
      <c r="C34" s="131"/>
      <c r="D34" s="131"/>
      <c r="E34" s="132"/>
      <c r="F34" s="132"/>
      <c r="G34" s="129"/>
      <c r="H34" s="131"/>
      <c r="I34" s="132"/>
      <c r="J34" s="93"/>
      <c r="K34" s="94"/>
      <c r="L34" s="95"/>
      <c r="M34" s="95"/>
      <c r="N34" s="95"/>
      <c r="O34" s="95"/>
      <c r="P34" s="95"/>
      <c r="Q34" s="95"/>
      <c r="R34" s="95"/>
      <c r="S34" s="95"/>
      <c r="T34" s="95"/>
      <c r="U34" s="96"/>
      <c r="V34" s="95"/>
      <c r="W34" s="96"/>
      <c r="X34" s="95"/>
      <c r="Y34" s="95"/>
      <c r="Z34" s="95"/>
      <c r="AA34" s="95"/>
      <c r="AB34" s="95"/>
      <c r="AC34" s="95"/>
      <c r="AD34" s="95"/>
      <c r="AE34" s="95"/>
      <c r="AF34" s="95"/>
      <c r="AG34" s="157">
        <f t="shared" si="0"/>
        <v>0</v>
      </c>
      <c r="AH34" s="97"/>
      <c r="AI34" s="97"/>
      <c r="AJ34" s="97"/>
      <c r="AK34" s="97"/>
      <c r="AL34" s="158">
        <f t="shared" si="1"/>
        <v>0</v>
      </c>
      <c r="AM34" s="98"/>
    </row>
    <row r="35" spans="1:39" x14ac:dyDescent="0.25">
      <c r="A35" s="129"/>
      <c r="B35" s="130"/>
      <c r="C35" s="131"/>
      <c r="D35" s="131"/>
      <c r="E35" s="132"/>
      <c r="F35" s="132"/>
      <c r="G35" s="129"/>
      <c r="H35" s="131"/>
      <c r="I35" s="132"/>
      <c r="J35" s="159"/>
      <c r="K35" s="153"/>
      <c r="L35" s="154"/>
      <c r="M35" s="154"/>
      <c r="N35" s="154"/>
      <c r="O35" s="154"/>
      <c r="P35" s="154"/>
      <c r="Q35" s="154"/>
      <c r="R35" s="154"/>
      <c r="S35" s="154"/>
      <c r="T35" s="154"/>
      <c r="U35" s="156"/>
      <c r="V35" s="154"/>
      <c r="W35" s="156"/>
      <c r="X35" s="154"/>
      <c r="Y35" s="154"/>
      <c r="Z35" s="154"/>
      <c r="AA35" s="154"/>
      <c r="AB35" s="154"/>
      <c r="AC35" s="154"/>
      <c r="AD35" s="154"/>
      <c r="AE35" s="154"/>
      <c r="AF35" s="154"/>
      <c r="AG35" s="157">
        <f t="shared" si="0"/>
        <v>0</v>
      </c>
      <c r="AH35" s="158"/>
      <c r="AI35" s="158"/>
      <c r="AJ35" s="158"/>
      <c r="AK35" s="158"/>
      <c r="AL35" s="158">
        <f t="shared" si="1"/>
        <v>0</v>
      </c>
      <c r="AM35" s="155"/>
    </row>
    <row r="36" spans="1:39" x14ac:dyDescent="0.25">
      <c r="A36" s="129"/>
      <c r="B36" s="130"/>
      <c r="C36" s="131"/>
      <c r="D36" s="131"/>
      <c r="E36" s="132"/>
      <c r="F36" s="132"/>
      <c r="G36" s="129"/>
      <c r="H36" s="131"/>
      <c r="I36" s="132"/>
      <c r="J36" s="93"/>
      <c r="K36" s="94"/>
      <c r="L36" s="95"/>
      <c r="M36" s="95"/>
      <c r="N36" s="95"/>
      <c r="O36" s="95"/>
      <c r="P36" s="95"/>
      <c r="Q36" s="95"/>
      <c r="R36" s="95"/>
      <c r="S36" s="95"/>
      <c r="T36" s="95"/>
      <c r="U36" s="96"/>
      <c r="V36" s="95"/>
      <c r="W36" s="96"/>
      <c r="X36" s="95"/>
      <c r="Y36" s="95"/>
      <c r="Z36" s="95"/>
      <c r="AA36" s="95"/>
      <c r="AB36" s="95"/>
      <c r="AC36" s="95"/>
      <c r="AD36" s="95"/>
      <c r="AE36" s="95"/>
      <c r="AF36" s="95"/>
      <c r="AG36" s="157">
        <f t="shared" si="0"/>
        <v>0</v>
      </c>
      <c r="AH36" s="97"/>
      <c r="AI36" s="97"/>
      <c r="AJ36" s="97"/>
      <c r="AK36" s="97"/>
      <c r="AL36" s="158">
        <f t="shared" si="1"/>
        <v>0</v>
      </c>
      <c r="AM36" s="98"/>
    </row>
    <row r="37" spans="1:39" x14ac:dyDescent="0.25">
      <c r="A37" s="129"/>
      <c r="B37" s="130"/>
      <c r="C37" s="131"/>
      <c r="D37" s="131"/>
      <c r="E37" s="132"/>
      <c r="F37" s="132"/>
      <c r="G37" s="129"/>
      <c r="H37" s="131"/>
      <c r="I37" s="132"/>
      <c r="J37" s="159"/>
      <c r="K37" s="153"/>
      <c r="L37" s="154"/>
      <c r="M37" s="154"/>
      <c r="N37" s="154"/>
      <c r="O37" s="154"/>
      <c r="P37" s="154"/>
      <c r="Q37" s="154"/>
      <c r="R37" s="154"/>
      <c r="S37" s="154"/>
      <c r="T37" s="154"/>
      <c r="U37" s="156"/>
      <c r="V37" s="154"/>
      <c r="W37" s="156"/>
      <c r="X37" s="154"/>
      <c r="Y37" s="154"/>
      <c r="Z37" s="154"/>
      <c r="AA37" s="154"/>
      <c r="AB37" s="154"/>
      <c r="AC37" s="154"/>
      <c r="AD37" s="154"/>
      <c r="AE37" s="154"/>
      <c r="AF37" s="154"/>
      <c r="AG37" s="157">
        <f t="shared" si="0"/>
        <v>0</v>
      </c>
      <c r="AH37" s="158"/>
      <c r="AI37" s="158"/>
      <c r="AJ37" s="158"/>
      <c r="AK37" s="158"/>
      <c r="AL37" s="158">
        <f t="shared" si="1"/>
        <v>0</v>
      </c>
      <c r="AM37" s="155"/>
    </row>
    <row r="38" spans="1:39" x14ac:dyDescent="0.25">
      <c r="A38" s="129"/>
      <c r="B38" s="130"/>
      <c r="C38" s="131"/>
      <c r="D38" s="131"/>
      <c r="E38" s="132"/>
      <c r="F38" s="132"/>
      <c r="G38" s="129"/>
      <c r="H38" s="131"/>
      <c r="I38" s="132"/>
      <c r="J38" s="93"/>
      <c r="K38" s="94"/>
      <c r="L38" s="95"/>
      <c r="M38" s="95"/>
      <c r="N38" s="95"/>
      <c r="O38" s="95"/>
      <c r="P38" s="95"/>
      <c r="Q38" s="95"/>
      <c r="R38" s="95"/>
      <c r="S38" s="95"/>
      <c r="T38" s="95"/>
      <c r="U38" s="96"/>
      <c r="V38" s="95"/>
      <c r="W38" s="96"/>
      <c r="X38" s="95"/>
      <c r="Y38" s="95"/>
      <c r="Z38" s="95"/>
      <c r="AA38" s="95"/>
      <c r="AB38" s="95"/>
      <c r="AC38" s="95"/>
      <c r="AD38" s="95"/>
      <c r="AE38" s="95"/>
      <c r="AF38" s="95"/>
      <c r="AG38" s="157">
        <f t="shared" si="0"/>
        <v>0</v>
      </c>
      <c r="AH38" s="97"/>
      <c r="AI38" s="97"/>
      <c r="AJ38" s="97"/>
      <c r="AK38" s="97"/>
      <c r="AL38" s="158">
        <f t="shared" si="1"/>
        <v>0</v>
      </c>
      <c r="AM38" s="98"/>
    </row>
    <row r="39" spans="1:39" x14ac:dyDescent="0.25">
      <c r="A39" s="129"/>
      <c r="B39" s="130"/>
      <c r="C39" s="131"/>
      <c r="D39" s="131"/>
      <c r="E39" s="132"/>
      <c r="F39" s="132"/>
      <c r="G39" s="129"/>
      <c r="H39" s="131"/>
      <c r="I39" s="132"/>
      <c r="J39" s="159"/>
      <c r="K39" s="153"/>
      <c r="L39" s="154"/>
      <c r="M39" s="154"/>
      <c r="N39" s="154"/>
      <c r="O39" s="154"/>
      <c r="P39" s="154"/>
      <c r="Q39" s="154"/>
      <c r="R39" s="154"/>
      <c r="S39" s="154"/>
      <c r="T39" s="154"/>
      <c r="U39" s="156"/>
      <c r="V39" s="154"/>
      <c r="W39" s="156"/>
      <c r="X39" s="154"/>
      <c r="Y39" s="154"/>
      <c r="Z39" s="154"/>
      <c r="AA39" s="154"/>
      <c r="AB39" s="154"/>
      <c r="AC39" s="154"/>
      <c r="AD39" s="154"/>
      <c r="AE39" s="154"/>
      <c r="AF39" s="154"/>
      <c r="AG39" s="157">
        <f t="shared" si="0"/>
        <v>0</v>
      </c>
      <c r="AH39" s="158"/>
      <c r="AI39" s="158"/>
      <c r="AJ39" s="158"/>
      <c r="AK39" s="158"/>
      <c r="AL39" s="158">
        <f t="shared" si="1"/>
        <v>0</v>
      </c>
      <c r="AM39" s="155"/>
    </row>
    <row r="40" spans="1:39" x14ac:dyDescent="0.25">
      <c r="A40" s="129"/>
      <c r="B40" s="130"/>
      <c r="C40" s="131"/>
      <c r="D40" s="131"/>
      <c r="E40" s="132"/>
      <c r="F40" s="132"/>
      <c r="G40" s="129"/>
      <c r="H40" s="131"/>
      <c r="I40" s="132"/>
      <c r="J40" s="93"/>
      <c r="K40" s="94"/>
      <c r="L40" s="95"/>
      <c r="M40" s="95"/>
      <c r="N40" s="95"/>
      <c r="O40" s="95"/>
      <c r="P40" s="95"/>
      <c r="Q40" s="95"/>
      <c r="R40" s="95"/>
      <c r="S40" s="95"/>
      <c r="T40" s="95"/>
      <c r="U40" s="96"/>
      <c r="V40" s="95"/>
      <c r="W40" s="96"/>
      <c r="X40" s="95"/>
      <c r="Y40" s="95"/>
      <c r="Z40" s="95"/>
      <c r="AA40" s="95"/>
      <c r="AB40" s="95"/>
      <c r="AC40" s="95"/>
      <c r="AD40" s="95"/>
      <c r="AE40" s="95"/>
      <c r="AF40" s="95"/>
      <c r="AG40" s="157">
        <f t="shared" si="0"/>
        <v>0</v>
      </c>
      <c r="AH40" s="97"/>
      <c r="AI40" s="97"/>
      <c r="AJ40" s="97"/>
      <c r="AK40" s="97"/>
      <c r="AL40" s="158">
        <f t="shared" si="1"/>
        <v>0</v>
      </c>
      <c r="AM40" s="98"/>
    </row>
    <row r="41" spans="1:39" x14ac:dyDescent="0.25">
      <c r="A41" s="129"/>
      <c r="B41" s="130"/>
      <c r="C41" s="131"/>
      <c r="D41" s="131"/>
      <c r="E41" s="132"/>
      <c r="F41" s="132"/>
      <c r="G41" s="129"/>
      <c r="H41" s="131"/>
      <c r="I41" s="132"/>
      <c r="J41" s="159"/>
      <c r="K41" s="153"/>
      <c r="L41" s="154"/>
      <c r="M41" s="154"/>
      <c r="N41" s="154"/>
      <c r="O41" s="154"/>
      <c r="P41" s="154"/>
      <c r="Q41" s="154"/>
      <c r="R41" s="154"/>
      <c r="S41" s="154"/>
      <c r="T41" s="154"/>
      <c r="U41" s="156"/>
      <c r="V41" s="154"/>
      <c r="W41" s="156"/>
      <c r="X41" s="154"/>
      <c r="Y41" s="154"/>
      <c r="Z41" s="154"/>
      <c r="AA41" s="154"/>
      <c r="AB41" s="154"/>
      <c r="AC41" s="154"/>
      <c r="AD41" s="154"/>
      <c r="AE41" s="154"/>
      <c r="AF41" s="154"/>
      <c r="AG41" s="157">
        <f t="shared" si="0"/>
        <v>0</v>
      </c>
      <c r="AH41" s="158"/>
      <c r="AI41" s="158"/>
      <c r="AJ41" s="158"/>
      <c r="AK41" s="158"/>
      <c r="AL41" s="158">
        <f t="shared" si="1"/>
        <v>0</v>
      </c>
      <c r="AM41" s="155"/>
    </row>
    <row r="42" spans="1:39" x14ac:dyDescent="0.25">
      <c r="A42" s="129"/>
      <c r="B42" s="130"/>
      <c r="C42" s="131"/>
      <c r="D42" s="131"/>
      <c r="E42" s="132"/>
      <c r="F42" s="132"/>
      <c r="G42" s="129"/>
      <c r="H42" s="131"/>
      <c r="I42" s="132"/>
      <c r="J42" s="93"/>
      <c r="K42" s="94"/>
      <c r="L42" s="95"/>
      <c r="M42" s="95"/>
      <c r="N42" s="95"/>
      <c r="O42" s="95"/>
      <c r="P42" s="95"/>
      <c r="Q42" s="95"/>
      <c r="R42" s="95"/>
      <c r="S42" s="95"/>
      <c r="T42" s="95"/>
      <c r="U42" s="96"/>
      <c r="V42" s="95"/>
      <c r="W42" s="96"/>
      <c r="X42" s="95"/>
      <c r="Y42" s="95"/>
      <c r="Z42" s="95"/>
      <c r="AA42" s="95"/>
      <c r="AB42" s="95"/>
      <c r="AC42" s="95"/>
      <c r="AD42" s="95"/>
      <c r="AE42" s="95"/>
      <c r="AF42" s="95"/>
      <c r="AG42" s="157">
        <f t="shared" si="0"/>
        <v>0</v>
      </c>
      <c r="AH42" s="97"/>
      <c r="AI42" s="97"/>
      <c r="AJ42" s="97"/>
      <c r="AK42" s="97"/>
      <c r="AL42" s="158">
        <f t="shared" si="1"/>
        <v>0</v>
      </c>
      <c r="AM42" s="98"/>
    </row>
    <row r="43" spans="1:39" x14ac:dyDescent="0.25">
      <c r="A43" s="129"/>
      <c r="B43" s="130"/>
      <c r="C43" s="131"/>
      <c r="D43" s="131"/>
      <c r="E43" s="132"/>
      <c r="F43" s="132"/>
      <c r="G43" s="129"/>
      <c r="H43" s="131"/>
      <c r="I43" s="132"/>
      <c r="J43" s="159"/>
      <c r="K43" s="153"/>
      <c r="L43" s="154"/>
      <c r="M43" s="154"/>
      <c r="N43" s="154"/>
      <c r="O43" s="154"/>
      <c r="P43" s="154"/>
      <c r="Q43" s="154"/>
      <c r="R43" s="154"/>
      <c r="S43" s="154"/>
      <c r="T43" s="154"/>
      <c r="U43" s="156"/>
      <c r="V43" s="154"/>
      <c r="W43" s="156"/>
      <c r="X43" s="154"/>
      <c r="Y43" s="154"/>
      <c r="Z43" s="154"/>
      <c r="AA43" s="154"/>
      <c r="AB43" s="154"/>
      <c r="AC43" s="154"/>
      <c r="AD43" s="154"/>
      <c r="AE43" s="154"/>
      <c r="AF43" s="154"/>
      <c r="AG43" s="157">
        <f t="shared" si="0"/>
        <v>0</v>
      </c>
      <c r="AH43" s="158"/>
      <c r="AI43" s="158"/>
      <c r="AJ43" s="158"/>
      <c r="AK43" s="158"/>
      <c r="AL43" s="158">
        <f t="shared" si="1"/>
        <v>0</v>
      </c>
      <c r="AM43" s="155"/>
    </row>
    <row r="44" spans="1:39" x14ac:dyDescent="0.25">
      <c r="A44" s="129"/>
      <c r="B44" s="130"/>
      <c r="C44" s="131"/>
      <c r="D44" s="131"/>
      <c r="E44" s="132"/>
      <c r="F44" s="132"/>
      <c r="G44" s="129"/>
      <c r="H44" s="131"/>
      <c r="I44" s="132"/>
      <c r="J44" s="93"/>
      <c r="K44" s="94"/>
      <c r="L44" s="95"/>
      <c r="M44" s="95"/>
      <c r="N44" s="95"/>
      <c r="O44" s="95"/>
      <c r="P44" s="95"/>
      <c r="Q44" s="95"/>
      <c r="R44" s="95"/>
      <c r="S44" s="95"/>
      <c r="T44" s="95"/>
      <c r="U44" s="96"/>
      <c r="V44" s="95"/>
      <c r="W44" s="96"/>
      <c r="X44" s="95"/>
      <c r="Y44" s="95"/>
      <c r="Z44" s="95"/>
      <c r="AA44" s="95"/>
      <c r="AB44" s="95"/>
      <c r="AC44" s="95"/>
      <c r="AD44" s="95"/>
      <c r="AE44" s="95"/>
      <c r="AF44" s="95"/>
      <c r="AG44" s="157">
        <f t="shared" si="0"/>
        <v>0</v>
      </c>
      <c r="AH44" s="97"/>
      <c r="AI44" s="97"/>
      <c r="AJ44" s="97"/>
      <c r="AK44" s="97"/>
      <c r="AL44" s="158">
        <f t="shared" si="1"/>
        <v>0</v>
      </c>
      <c r="AM44" s="98"/>
    </row>
    <row r="45" spans="1:39" x14ac:dyDescent="0.25">
      <c r="A45" s="129"/>
      <c r="B45" s="130"/>
      <c r="C45" s="131"/>
      <c r="D45" s="131"/>
      <c r="E45" s="132"/>
      <c r="F45" s="132"/>
      <c r="G45" s="129"/>
      <c r="H45" s="131"/>
      <c r="I45" s="132"/>
      <c r="J45" s="159"/>
      <c r="K45" s="153"/>
      <c r="L45" s="154"/>
      <c r="M45" s="154"/>
      <c r="N45" s="154"/>
      <c r="O45" s="154"/>
      <c r="P45" s="154"/>
      <c r="Q45" s="154"/>
      <c r="R45" s="154"/>
      <c r="S45" s="154"/>
      <c r="T45" s="154"/>
      <c r="U45" s="156"/>
      <c r="V45" s="154"/>
      <c r="W45" s="156"/>
      <c r="X45" s="154"/>
      <c r="Y45" s="154"/>
      <c r="Z45" s="154"/>
      <c r="AA45" s="154"/>
      <c r="AB45" s="154"/>
      <c r="AC45" s="154"/>
      <c r="AD45" s="154"/>
      <c r="AE45" s="154"/>
      <c r="AF45" s="154"/>
      <c r="AG45" s="157">
        <f t="shared" si="0"/>
        <v>0</v>
      </c>
      <c r="AH45" s="158"/>
      <c r="AI45" s="158"/>
      <c r="AJ45" s="158"/>
      <c r="AK45" s="158"/>
      <c r="AL45" s="158">
        <f t="shared" si="1"/>
        <v>0</v>
      </c>
      <c r="AM45" s="155"/>
    </row>
    <row r="46" spans="1:39" x14ac:dyDescent="0.25">
      <c r="A46" s="129"/>
      <c r="B46" s="130"/>
      <c r="C46" s="131"/>
      <c r="D46" s="131"/>
      <c r="E46" s="132"/>
      <c r="F46" s="132"/>
      <c r="G46" s="129"/>
      <c r="H46" s="131"/>
      <c r="I46" s="132"/>
      <c r="J46" s="93"/>
      <c r="K46" s="94"/>
      <c r="L46" s="95"/>
      <c r="M46" s="95"/>
      <c r="N46" s="95"/>
      <c r="O46" s="95"/>
      <c r="P46" s="95"/>
      <c r="Q46" s="95"/>
      <c r="R46" s="95"/>
      <c r="S46" s="95"/>
      <c r="T46" s="95"/>
      <c r="U46" s="96"/>
      <c r="V46" s="95"/>
      <c r="W46" s="96"/>
      <c r="X46" s="95"/>
      <c r="Y46" s="95"/>
      <c r="Z46" s="95"/>
      <c r="AA46" s="95"/>
      <c r="AB46" s="95"/>
      <c r="AC46" s="95"/>
      <c r="AD46" s="95"/>
      <c r="AE46" s="95"/>
      <c r="AF46" s="95"/>
      <c r="AG46" s="157">
        <f t="shared" si="0"/>
        <v>0</v>
      </c>
      <c r="AH46" s="97"/>
      <c r="AI46" s="97"/>
      <c r="AJ46" s="97"/>
      <c r="AK46" s="97"/>
      <c r="AL46" s="158">
        <f t="shared" si="1"/>
        <v>0</v>
      </c>
      <c r="AM46" s="98"/>
    </row>
    <row r="47" spans="1:39" x14ac:dyDescent="0.25">
      <c r="A47" s="129"/>
      <c r="B47" s="130"/>
      <c r="C47" s="131"/>
      <c r="D47" s="131"/>
      <c r="E47" s="132"/>
      <c r="F47" s="132"/>
      <c r="G47" s="129"/>
      <c r="H47" s="131"/>
      <c r="I47" s="132"/>
      <c r="J47" s="159"/>
      <c r="K47" s="153"/>
      <c r="L47" s="154"/>
      <c r="M47" s="154"/>
      <c r="N47" s="154"/>
      <c r="O47" s="154"/>
      <c r="P47" s="154"/>
      <c r="Q47" s="154"/>
      <c r="R47" s="154"/>
      <c r="S47" s="154"/>
      <c r="T47" s="154"/>
      <c r="U47" s="156"/>
      <c r="V47" s="154"/>
      <c r="W47" s="156"/>
      <c r="X47" s="154"/>
      <c r="Y47" s="154"/>
      <c r="Z47" s="154"/>
      <c r="AA47" s="154"/>
      <c r="AB47" s="154"/>
      <c r="AC47" s="154"/>
      <c r="AD47" s="154"/>
      <c r="AE47" s="154"/>
      <c r="AF47" s="154"/>
      <c r="AG47" s="157">
        <f t="shared" si="0"/>
        <v>0</v>
      </c>
      <c r="AH47" s="158"/>
      <c r="AI47" s="158"/>
      <c r="AJ47" s="158"/>
      <c r="AK47" s="158"/>
      <c r="AL47" s="158">
        <f t="shared" si="1"/>
        <v>0</v>
      </c>
      <c r="AM47" s="155"/>
    </row>
    <row r="48" spans="1:39" x14ac:dyDescent="0.25">
      <c r="A48" s="129"/>
      <c r="B48" s="130"/>
      <c r="C48" s="131"/>
      <c r="D48" s="131"/>
      <c r="E48" s="132"/>
      <c r="F48" s="132"/>
      <c r="G48" s="129"/>
      <c r="H48" s="131"/>
      <c r="I48" s="132"/>
      <c r="J48" s="93"/>
      <c r="K48" s="94"/>
      <c r="L48" s="95"/>
      <c r="M48" s="95"/>
      <c r="N48" s="95"/>
      <c r="O48" s="95"/>
      <c r="P48" s="95"/>
      <c r="Q48" s="95"/>
      <c r="R48" s="95"/>
      <c r="S48" s="95"/>
      <c r="T48" s="95"/>
      <c r="U48" s="96"/>
      <c r="V48" s="95"/>
      <c r="W48" s="96"/>
      <c r="X48" s="95"/>
      <c r="Y48" s="95"/>
      <c r="Z48" s="95"/>
      <c r="AA48" s="95"/>
      <c r="AB48" s="95"/>
      <c r="AC48" s="95"/>
      <c r="AD48" s="95"/>
      <c r="AE48" s="95"/>
      <c r="AF48" s="95"/>
      <c r="AG48" s="157">
        <f t="shared" si="0"/>
        <v>0</v>
      </c>
      <c r="AH48" s="97"/>
      <c r="AI48" s="97"/>
      <c r="AJ48" s="97"/>
      <c r="AK48" s="97"/>
      <c r="AL48" s="158">
        <f t="shared" si="1"/>
        <v>0</v>
      </c>
      <c r="AM48" s="98"/>
    </row>
    <row r="49" spans="1:39" x14ac:dyDescent="0.25">
      <c r="A49" s="129"/>
      <c r="B49" s="130"/>
      <c r="C49" s="131"/>
      <c r="D49" s="131"/>
      <c r="E49" s="132"/>
      <c r="F49" s="132"/>
      <c r="G49" s="129"/>
      <c r="H49" s="131"/>
      <c r="I49" s="132"/>
      <c r="J49" s="159"/>
      <c r="K49" s="153"/>
      <c r="L49" s="154"/>
      <c r="M49" s="154"/>
      <c r="N49" s="154"/>
      <c r="O49" s="154"/>
      <c r="P49" s="154"/>
      <c r="Q49" s="154"/>
      <c r="R49" s="154"/>
      <c r="S49" s="154"/>
      <c r="T49" s="154"/>
      <c r="U49" s="156"/>
      <c r="V49" s="154"/>
      <c r="W49" s="156"/>
      <c r="X49" s="154"/>
      <c r="Y49" s="154"/>
      <c r="Z49" s="154"/>
      <c r="AA49" s="154"/>
      <c r="AB49" s="154"/>
      <c r="AC49" s="154"/>
      <c r="AD49" s="154"/>
      <c r="AE49" s="154"/>
      <c r="AF49" s="154"/>
      <c r="AG49" s="157">
        <f t="shared" si="0"/>
        <v>0</v>
      </c>
      <c r="AH49" s="158"/>
      <c r="AI49" s="158"/>
      <c r="AJ49" s="158"/>
      <c r="AK49" s="158"/>
      <c r="AL49" s="158">
        <f t="shared" si="1"/>
        <v>0</v>
      </c>
      <c r="AM49" s="155"/>
    </row>
    <row r="50" spans="1:39" x14ac:dyDescent="0.25">
      <c r="A50" s="129"/>
      <c r="B50" s="130"/>
      <c r="C50" s="131"/>
      <c r="D50" s="131"/>
      <c r="E50" s="132"/>
      <c r="F50" s="132"/>
      <c r="G50" s="129"/>
      <c r="H50" s="131"/>
      <c r="I50" s="132"/>
      <c r="J50" s="93"/>
      <c r="K50" s="94"/>
      <c r="L50" s="95"/>
      <c r="M50" s="95"/>
      <c r="N50" s="95"/>
      <c r="O50" s="95"/>
      <c r="P50" s="95"/>
      <c r="Q50" s="95"/>
      <c r="R50" s="95"/>
      <c r="S50" s="95"/>
      <c r="T50" s="95"/>
      <c r="U50" s="96"/>
      <c r="V50" s="95"/>
      <c r="W50" s="96"/>
      <c r="X50" s="95"/>
      <c r="Y50" s="95"/>
      <c r="Z50" s="95"/>
      <c r="AA50" s="95"/>
      <c r="AB50" s="95"/>
      <c r="AC50" s="95"/>
      <c r="AD50" s="95"/>
      <c r="AE50" s="95"/>
      <c r="AF50" s="95"/>
      <c r="AG50" s="157">
        <f t="shared" si="0"/>
        <v>0</v>
      </c>
      <c r="AH50" s="97"/>
      <c r="AI50" s="97"/>
      <c r="AJ50" s="97"/>
      <c r="AK50" s="97"/>
      <c r="AL50" s="158">
        <f t="shared" si="1"/>
        <v>0</v>
      </c>
      <c r="AM50" s="98"/>
    </row>
    <row r="51" spans="1:39" x14ac:dyDescent="0.25">
      <c r="A51" s="129"/>
      <c r="B51" s="130"/>
      <c r="C51" s="131"/>
      <c r="D51" s="131"/>
      <c r="E51" s="132"/>
      <c r="F51" s="132"/>
      <c r="G51" s="129"/>
      <c r="H51" s="131"/>
      <c r="I51" s="132"/>
      <c r="J51" s="159"/>
      <c r="K51" s="153"/>
      <c r="L51" s="154"/>
      <c r="M51" s="154"/>
      <c r="N51" s="154"/>
      <c r="O51" s="154"/>
      <c r="P51" s="154"/>
      <c r="Q51" s="154"/>
      <c r="R51" s="154"/>
      <c r="S51" s="154"/>
      <c r="T51" s="154"/>
      <c r="U51" s="156"/>
      <c r="V51" s="154"/>
      <c r="W51" s="156"/>
      <c r="X51" s="154"/>
      <c r="Y51" s="154"/>
      <c r="Z51" s="154"/>
      <c r="AA51" s="154"/>
      <c r="AB51" s="154"/>
      <c r="AC51" s="154"/>
      <c r="AD51" s="154"/>
      <c r="AE51" s="154"/>
      <c r="AF51" s="154"/>
      <c r="AG51" s="157">
        <f t="shared" si="0"/>
        <v>0</v>
      </c>
      <c r="AH51" s="158"/>
      <c r="AI51" s="158"/>
      <c r="AJ51" s="158"/>
      <c r="AK51" s="158"/>
      <c r="AL51" s="158">
        <f t="shared" si="1"/>
        <v>0</v>
      </c>
      <c r="AM51" s="155"/>
    </row>
    <row r="52" spans="1:39" x14ac:dyDescent="0.25">
      <c r="A52" s="129"/>
      <c r="B52" s="130"/>
      <c r="C52" s="131"/>
      <c r="D52" s="131"/>
      <c r="E52" s="132"/>
      <c r="F52" s="132"/>
      <c r="G52" s="129"/>
      <c r="H52" s="131"/>
      <c r="I52" s="132"/>
      <c r="J52" s="93"/>
      <c r="K52" s="94"/>
      <c r="L52" s="95"/>
      <c r="M52" s="95"/>
      <c r="N52" s="95"/>
      <c r="O52" s="95"/>
      <c r="P52" s="95"/>
      <c r="Q52" s="95"/>
      <c r="R52" s="95"/>
      <c r="S52" s="95"/>
      <c r="T52" s="95"/>
      <c r="U52" s="96"/>
      <c r="V52" s="95"/>
      <c r="W52" s="96"/>
      <c r="X52" s="95"/>
      <c r="Y52" s="95"/>
      <c r="Z52" s="95"/>
      <c r="AA52" s="95"/>
      <c r="AB52" s="95"/>
      <c r="AC52" s="95"/>
      <c r="AD52" s="95"/>
      <c r="AE52" s="95"/>
      <c r="AF52" s="95"/>
      <c r="AG52" s="157">
        <f t="shared" si="0"/>
        <v>0</v>
      </c>
      <c r="AH52" s="97"/>
      <c r="AI52" s="97"/>
      <c r="AJ52" s="97"/>
      <c r="AK52" s="97"/>
      <c r="AL52" s="158">
        <f t="shared" si="1"/>
        <v>0</v>
      </c>
      <c r="AM52" s="98"/>
    </row>
    <row r="53" spans="1:39" x14ac:dyDescent="0.25">
      <c r="A53" s="129"/>
      <c r="B53" s="130"/>
      <c r="C53" s="131"/>
      <c r="D53" s="131"/>
      <c r="E53" s="132"/>
      <c r="F53" s="132"/>
      <c r="G53" s="129"/>
      <c r="H53" s="131"/>
      <c r="I53" s="132"/>
      <c r="J53" s="159"/>
      <c r="K53" s="153"/>
      <c r="L53" s="154"/>
      <c r="M53" s="154"/>
      <c r="N53" s="154"/>
      <c r="O53" s="154"/>
      <c r="P53" s="154"/>
      <c r="Q53" s="154"/>
      <c r="R53" s="154"/>
      <c r="S53" s="154"/>
      <c r="T53" s="154"/>
      <c r="U53" s="156"/>
      <c r="V53" s="154"/>
      <c r="W53" s="156"/>
      <c r="X53" s="154"/>
      <c r="Y53" s="154"/>
      <c r="Z53" s="154"/>
      <c r="AA53" s="154"/>
      <c r="AB53" s="154"/>
      <c r="AC53" s="154"/>
      <c r="AD53" s="154"/>
      <c r="AE53" s="154"/>
      <c r="AF53" s="154"/>
      <c r="AG53" s="157">
        <f t="shared" si="0"/>
        <v>0</v>
      </c>
      <c r="AH53" s="158"/>
      <c r="AI53" s="158"/>
      <c r="AJ53" s="158"/>
      <c r="AK53" s="158"/>
      <c r="AL53" s="158">
        <f t="shared" si="1"/>
        <v>0</v>
      </c>
      <c r="AM53" s="155"/>
    </row>
    <row r="54" spans="1:39" x14ac:dyDescent="0.25">
      <c r="A54" s="129"/>
      <c r="B54" s="130"/>
      <c r="C54" s="131"/>
      <c r="D54" s="131"/>
      <c r="E54" s="132"/>
      <c r="F54" s="132"/>
      <c r="G54" s="129"/>
      <c r="H54" s="131"/>
      <c r="I54" s="132"/>
      <c r="J54" s="93"/>
      <c r="K54" s="94"/>
      <c r="L54" s="95"/>
      <c r="M54" s="95"/>
      <c r="N54" s="95"/>
      <c r="O54" s="95"/>
      <c r="P54" s="95"/>
      <c r="Q54" s="95"/>
      <c r="R54" s="95"/>
      <c r="S54" s="95"/>
      <c r="T54" s="95"/>
      <c r="U54" s="96"/>
      <c r="V54" s="95"/>
      <c r="W54" s="96"/>
      <c r="X54" s="95"/>
      <c r="Y54" s="95"/>
      <c r="Z54" s="95"/>
      <c r="AA54" s="95"/>
      <c r="AB54" s="95"/>
      <c r="AC54" s="95"/>
      <c r="AD54" s="95"/>
      <c r="AE54" s="95"/>
      <c r="AF54" s="95"/>
      <c r="AG54" s="157">
        <f t="shared" si="0"/>
        <v>0</v>
      </c>
      <c r="AH54" s="97"/>
      <c r="AI54" s="97"/>
      <c r="AJ54" s="97"/>
      <c r="AK54" s="97"/>
      <c r="AL54" s="158">
        <f t="shared" si="1"/>
        <v>0</v>
      </c>
      <c r="AM54" s="98"/>
    </row>
    <row r="55" spans="1:39" x14ac:dyDescent="0.25">
      <c r="A55" s="129"/>
      <c r="B55" s="130"/>
      <c r="C55" s="131"/>
      <c r="D55" s="131"/>
      <c r="E55" s="132"/>
      <c r="F55" s="132"/>
      <c r="G55" s="129"/>
      <c r="H55" s="131"/>
      <c r="I55" s="132"/>
      <c r="J55" s="159"/>
      <c r="K55" s="153"/>
      <c r="L55" s="154"/>
      <c r="M55" s="154"/>
      <c r="N55" s="154"/>
      <c r="O55" s="154"/>
      <c r="P55" s="154"/>
      <c r="Q55" s="154"/>
      <c r="R55" s="154"/>
      <c r="S55" s="154"/>
      <c r="T55" s="154"/>
      <c r="U55" s="156"/>
      <c r="V55" s="154"/>
      <c r="W55" s="156"/>
      <c r="X55" s="154"/>
      <c r="Y55" s="154"/>
      <c r="Z55" s="154"/>
      <c r="AA55" s="154"/>
      <c r="AB55" s="154"/>
      <c r="AC55" s="154"/>
      <c r="AD55" s="154"/>
      <c r="AE55" s="154"/>
      <c r="AF55" s="154"/>
      <c r="AG55" s="157">
        <f t="shared" si="0"/>
        <v>0</v>
      </c>
      <c r="AH55" s="158"/>
      <c r="AI55" s="158"/>
      <c r="AJ55" s="158"/>
      <c r="AK55" s="158"/>
      <c r="AL55" s="158">
        <f t="shared" si="1"/>
        <v>0</v>
      </c>
      <c r="AM55" s="155"/>
    </row>
    <row r="56" spans="1:39" x14ac:dyDescent="0.25">
      <c r="A56" s="129"/>
      <c r="B56" s="130"/>
      <c r="C56" s="131"/>
      <c r="D56" s="131"/>
      <c r="E56" s="132"/>
      <c r="F56" s="132"/>
      <c r="G56" s="129"/>
      <c r="H56" s="131"/>
      <c r="I56" s="132"/>
      <c r="J56" s="93"/>
      <c r="K56" s="94"/>
      <c r="L56" s="95"/>
      <c r="M56" s="95"/>
      <c r="N56" s="95"/>
      <c r="O56" s="95"/>
      <c r="P56" s="95"/>
      <c r="Q56" s="95"/>
      <c r="R56" s="95"/>
      <c r="S56" s="95"/>
      <c r="T56" s="95"/>
      <c r="U56" s="96"/>
      <c r="V56" s="95"/>
      <c r="W56" s="96"/>
      <c r="X56" s="95"/>
      <c r="Y56" s="95"/>
      <c r="Z56" s="95"/>
      <c r="AA56" s="95"/>
      <c r="AB56" s="95"/>
      <c r="AC56" s="95"/>
      <c r="AD56" s="95"/>
      <c r="AE56" s="95"/>
      <c r="AF56" s="95"/>
      <c r="AG56" s="157">
        <f t="shared" si="0"/>
        <v>0</v>
      </c>
      <c r="AH56" s="97"/>
      <c r="AI56" s="97"/>
      <c r="AJ56" s="97"/>
      <c r="AK56" s="97"/>
      <c r="AL56" s="158">
        <f t="shared" si="1"/>
        <v>0</v>
      </c>
      <c r="AM56" s="98"/>
    </row>
    <row r="57" spans="1:39" x14ac:dyDescent="0.25">
      <c r="A57" s="129"/>
      <c r="B57" s="130"/>
      <c r="C57" s="131"/>
      <c r="D57" s="131"/>
      <c r="E57" s="132"/>
      <c r="F57" s="132"/>
      <c r="G57" s="129"/>
      <c r="H57" s="131"/>
      <c r="I57" s="132"/>
      <c r="J57" s="159"/>
      <c r="K57" s="153"/>
      <c r="L57" s="154"/>
      <c r="M57" s="154"/>
      <c r="N57" s="154"/>
      <c r="O57" s="154"/>
      <c r="P57" s="154"/>
      <c r="Q57" s="154"/>
      <c r="R57" s="154"/>
      <c r="S57" s="154"/>
      <c r="T57" s="154"/>
      <c r="U57" s="156"/>
      <c r="V57" s="154"/>
      <c r="W57" s="156"/>
      <c r="X57" s="154"/>
      <c r="Y57" s="154"/>
      <c r="Z57" s="154"/>
      <c r="AA57" s="154"/>
      <c r="AB57" s="154"/>
      <c r="AC57" s="154"/>
      <c r="AD57" s="154"/>
      <c r="AE57" s="154"/>
      <c r="AF57" s="154"/>
      <c r="AG57" s="157">
        <f t="shared" si="0"/>
        <v>0</v>
      </c>
      <c r="AH57" s="158"/>
      <c r="AI57" s="158"/>
      <c r="AJ57" s="158"/>
      <c r="AK57" s="158"/>
      <c r="AL57" s="158">
        <f t="shared" si="1"/>
        <v>0</v>
      </c>
      <c r="AM57" s="155"/>
    </row>
    <row r="58" spans="1:39" x14ac:dyDescent="0.25">
      <c r="A58" s="129"/>
      <c r="B58" s="130"/>
      <c r="C58" s="131"/>
      <c r="D58" s="131"/>
      <c r="E58" s="132"/>
      <c r="F58" s="132"/>
      <c r="G58" s="129"/>
      <c r="H58" s="131"/>
      <c r="I58" s="132"/>
      <c r="J58" s="93"/>
      <c r="K58" s="94"/>
      <c r="L58" s="95"/>
      <c r="M58" s="95"/>
      <c r="N58" s="95"/>
      <c r="O58" s="95"/>
      <c r="P58" s="95"/>
      <c r="Q58" s="95"/>
      <c r="R58" s="95"/>
      <c r="S58" s="95"/>
      <c r="T58" s="95"/>
      <c r="U58" s="96"/>
      <c r="V58" s="95"/>
      <c r="W58" s="96"/>
      <c r="X58" s="95"/>
      <c r="Y58" s="95"/>
      <c r="Z58" s="95"/>
      <c r="AA58" s="95"/>
      <c r="AB58" s="95"/>
      <c r="AC58" s="95"/>
      <c r="AD58" s="95"/>
      <c r="AE58" s="95"/>
      <c r="AF58" s="95"/>
      <c r="AG58" s="157">
        <f t="shared" si="0"/>
        <v>0</v>
      </c>
      <c r="AH58" s="97"/>
      <c r="AI58" s="97"/>
      <c r="AJ58" s="97"/>
      <c r="AK58" s="97"/>
      <c r="AL58" s="158">
        <f t="shared" si="1"/>
        <v>0</v>
      </c>
      <c r="AM58" s="98"/>
    </row>
    <row r="59" spans="1:39" x14ac:dyDescent="0.25">
      <c r="A59" s="129"/>
      <c r="B59" s="130"/>
      <c r="C59" s="131"/>
      <c r="D59" s="131"/>
      <c r="E59" s="132"/>
      <c r="F59" s="132"/>
      <c r="G59" s="129"/>
      <c r="H59" s="131"/>
      <c r="I59" s="132"/>
      <c r="J59" s="159"/>
      <c r="K59" s="153"/>
      <c r="L59" s="154"/>
      <c r="M59" s="154"/>
      <c r="N59" s="154"/>
      <c r="O59" s="154"/>
      <c r="P59" s="154"/>
      <c r="Q59" s="154"/>
      <c r="R59" s="154"/>
      <c r="S59" s="154"/>
      <c r="T59" s="154"/>
      <c r="U59" s="156"/>
      <c r="V59" s="154"/>
      <c r="W59" s="156"/>
      <c r="X59" s="154"/>
      <c r="Y59" s="154"/>
      <c r="Z59" s="154"/>
      <c r="AA59" s="154"/>
      <c r="AB59" s="154"/>
      <c r="AC59" s="154"/>
      <c r="AD59" s="154"/>
      <c r="AE59" s="154"/>
      <c r="AF59" s="154"/>
      <c r="AG59" s="157">
        <f t="shared" si="0"/>
        <v>0</v>
      </c>
      <c r="AH59" s="158"/>
      <c r="AI59" s="158"/>
      <c r="AJ59" s="158"/>
      <c r="AK59" s="158"/>
      <c r="AL59" s="158">
        <f t="shared" si="1"/>
        <v>0</v>
      </c>
      <c r="AM59" s="155"/>
    </row>
    <row r="60" spans="1:39" x14ac:dyDescent="0.25">
      <c r="A60" s="129"/>
      <c r="B60" s="130"/>
      <c r="C60" s="131"/>
      <c r="D60" s="131"/>
      <c r="E60" s="132"/>
      <c r="F60" s="132"/>
      <c r="G60" s="129"/>
      <c r="H60" s="131"/>
      <c r="I60" s="132"/>
      <c r="J60" s="93"/>
      <c r="K60" s="94"/>
      <c r="L60" s="95"/>
      <c r="M60" s="95"/>
      <c r="N60" s="95"/>
      <c r="O60" s="95"/>
      <c r="P60" s="95"/>
      <c r="Q60" s="95"/>
      <c r="R60" s="95"/>
      <c r="S60" s="95"/>
      <c r="T60" s="95"/>
      <c r="U60" s="96"/>
      <c r="V60" s="95"/>
      <c r="W60" s="96"/>
      <c r="X60" s="95"/>
      <c r="Y60" s="95"/>
      <c r="Z60" s="95"/>
      <c r="AA60" s="95"/>
      <c r="AB60" s="95"/>
      <c r="AC60" s="95"/>
      <c r="AD60" s="95"/>
      <c r="AE60" s="95"/>
      <c r="AF60" s="95"/>
      <c r="AG60" s="157">
        <f t="shared" si="0"/>
        <v>0</v>
      </c>
      <c r="AH60" s="97"/>
      <c r="AI60" s="97"/>
      <c r="AJ60" s="97"/>
      <c r="AK60" s="97"/>
      <c r="AL60" s="158">
        <f t="shared" si="1"/>
        <v>0</v>
      </c>
      <c r="AM60" s="98"/>
    </row>
    <row r="61" spans="1:39" x14ac:dyDescent="0.25">
      <c r="A61" s="129"/>
      <c r="B61" s="130"/>
      <c r="C61" s="131"/>
      <c r="D61" s="131"/>
      <c r="E61" s="132"/>
      <c r="F61" s="132"/>
      <c r="G61" s="129"/>
      <c r="H61" s="131"/>
      <c r="I61" s="132"/>
      <c r="J61" s="159"/>
      <c r="K61" s="153"/>
      <c r="L61" s="154"/>
      <c r="M61" s="154"/>
      <c r="N61" s="154"/>
      <c r="O61" s="154"/>
      <c r="P61" s="154"/>
      <c r="Q61" s="154"/>
      <c r="R61" s="154"/>
      <c r="S61" s="154"/>
      <c r="T61" s="154"/>
      <c r="U61" s="156"/>
      <c r="V61" s="154"/>
      <c r="W61" s="156"/>
      <c r="X61" s="154"/>
      <c r="Y61" s="154"/>
      <c r="Z61" s="154"/>
      <c r="AA61" s="154"/>
      <c r="AB61" s="154"/>
      <c r="AC61" s="154"/>
      <c r="AD61" s="154"/>
      <c r="AE61" s="154"/>
      <c r="AF61" s="154"/>
      <c r="AG61" s="157">
        <f t="shared" si="0"/>
        <v>0</v>
      </c>
      <c r="AH61" s="158"/>
      <c r="AI61" s="158"/>
      <c r="AJ61" s="158"/>
      <c r="AK61" s="158"/>
      <c r="AL61" s="158">
        <f t="shared" si="1"/>
        <v>0</v>
      </c>
      <c r="AM61" s="155"/>
    </row>
    <row r="62" spans="1:39" x14ac:dyDescent="0.25">
      <c r="A62" s="129"/>
      <c r="B62" s="130"/>
      <c r="C62" s="131"/>
      <c r="D62" s="131"/>
      <c r="E62" s="132"/>
      <c r="F62" s="132"/>
      <c r="G62" s="129"/>
      <c r="H62" s="131"/>
      <c r="I62" s="132"/>
      <c r="J62" s="93"/>
      <c r="K62" s="94"/>
      <c r="L62" s="95"/>
      <c r="M62" s="95"/>
      <c r="N62" s="95"/>
      <c r="O62" s="95"/>
      <c r="P62" s="95"/>
      <c r="Q62" s="95"/>
      <c r="R62" s="95"/>
      <c r="S62" s="95"/>
      <c r="T62" s="95"/>
      <c r="U62" s="96"/>
      <c r="V62" s="95"/>
      <c r="W62" s="96"/>
      <c r="X62" s="95"/>
      <c r="Y62" s="95"/>
      <c r="Z62" s="95"/>
      <c r="AA62" s="95"/>
      <c r="AB62" s="95"/>
      <c r="AC62" s="95"/>
      <c r="AD62" s="95"/>
      <c r="AE62" s="95"/>
      <c r="AF62" s="95"/>
      <c r="AG62" s="157">
        <f t="shared" ref="AG62:AG125" si="12">SUM(O62:T62,V62,X62:AF62)</f>
        <v>0</v>
      </c>
      <c r="AH62" s="97"/>
      <c r="AI62" s="97"/>
      <c r="AJ62" s="97"/>
      <c r="AK62" s="97"/>
      <c r="AL62" s="158">
        <f t="shared" ref="AL62:AL125" si="13">AH62+AI62+AJ62+AK62</f>
        <v>0</v>
      </c>
      <c r="AM62" s="98"/>
    </row>
    <row r="63" spans="1:39" x14ac:dyDescent="0.25">
      <c r="A63" s="129"/>
      <c r="B63" s="130"/>
      <c r="C63" s="131"/>
      <c r="D63" s="131"/>
      <c r="E63" s="132"/>
      <c r="F63" s="132"/>
      <c r="G63" s="129"/>
      <c r="H63" s="131"/>
      <c r="I63" s="132"/>
      <c r="J63" s="159"/>
      <c r="K63" s="153"/>
      <c r="L63" s="154"/>
      <c r="M63" s="154"/>
      <c r="N63" s="154"/>
      <c r="O63" s="154"/>
      <c r="P63" s="154"/>
      <c r="Q63" s="154"/>
      <c r="R63" s="154"/>
      <c r="S63" s="154"/>
      <c r="T63" s="154"/>
      <c r="U63" s="156"/>
      <c r="V63" s="154"/>
      <c r="W63" s="156"/>
      <c r="X63" s="154"/>
      <c r="Y63" s="154"/>
      <c r="Z63" s="154"/>
      <c r="AA63" s="154"/>
      <c r="AB63" s="154"/>
      <c r="AC63" s="154"/>
      <c r="AD63" s="154"/>
      <c r="AE63" s="154"/>
      <c r="AF63" s="154"/>
      <c r="AG63" s="157">
        <f t="shared" si="12"/>
        <v>0</v>
      </c>
      <c r="AH63" s="158"/>
      <c r="AI63" s="158"/>
      <c r="AJ63" s="158"/>
      <c r="AK63" s="158"/>
      <c r="AL63" s="158">
        <f t="shared" si="13"/>
        <v>0</v>
      </c>
      <c r="AM63" s="155"/>
    </row>
    <row r="64" spans="1:39" x14ac:dyDescent="0.25">
      <c r="A64" s="129"/>
      <c r="B64" s="130"/>
      <c r="C64" s="131"/>
      <c r="D64" s="131"/>
      <c r="E64" s="132"/>
      <c r="F64" s="132"/>
      <c r="G64" s="129"/>
      <c r="H64" s="131"/>
      <c r="I64" s="132"/>
      <c r="J64" s="93"/>
      <c r="K64" s="94"/>
      <c r="L64" s="95"/>
      <c r="M64" s="95"/>
      <c r="N64" s="95"/>
      <c r="O64" s="95"/>
      <c r="P64" s="95"/>
      <c r="Q64" s="95"/>
      <c r="R64" s="95"/>
      <c r="S64" s="95"/>
      <c r="T64" s="95"/>
      <c r="U64" s="96"/>
      <c r="V64" s="95"/>
      <c r="W64" s="96"/>
      <c r="X64" s="95"/>
      <c r="Y64" s="95"/>
      <c r="Z64" s="95"/>
      <c r="AA64" s="95"/>
      <c r="AB64" s="95"/>
      <c r="AC64" s="95"/>
      <c r="AD64" s="95"/>
      <c r="AE64" s="95"/>
      <c r="AF64" s="95"/>
      <c r="AG64" s="157">
        <f t="shared" si="12"/>
        <v>0</v>
      </c>
      <c r="AH64" s="97"/>
      <c r="AI64" s="97"/>
      <c r="AJ64" s="97"/>
      <c r="AK64" s="97"/>
      <c r="AL64" s="158">
        <f t="shared" si="13"/>
        <v>0</v>
      </c>
      <c r="AM64" s="98"/>
    </row>
    <row r="65" spans="1:39" x14ac:dyDescent="0.25">
      <c r="A65" s="129"/>
      <c r="B65" s="130"/>
      <c r="C65" s="131"/>
      <c r="D65" s="131"/>
      <c r="E65" s="132"/>
      <c r="F65" s="132"/>
      <c r="G65" s="129"/>
      <c r="H65" s="131"/>
      <c r="I65" s="132"/>
      <c r="J65" s="159"/>
      <c r="K65" s="153"/>
      <c r="L65" s="154"/>
      <c r="M65" s="154"/>
      <c r="N65" s="154"/>
      <c r="O65" s="154"/>
      <c r="P65" s="154"/>
      <c r="Q65" s="154"/>
      <c r="R65" s="154"/>
      <c r="S65" s="154"/>
      <c r="T65" s="154"/>
      <c r="U65" s="156"/>
      <c r="V65" s="154"/>
      <c r="W65" s="156"/>
      <c r="X65" s="154"/>
      <c r="Y65" s="154"/>
      <c r="Z65" s="154"/>
      <c r="AA65" s="154"/>
      <c r="AB65" s="154"/>
      <c r="AC65" s="154"/>
      <c r="AD65" s="154"/>
      <c r="AE65" s="154"/>
      <c r="AF65" s="154"/>
      <c r="AG65" s="157">
        <f t="shared" si="12"/>
        <v>0</v>
      </c>
      <c r="AH65" s="158"/>
      <c r="AI65" s="158"/>
      <c r="AJ65" s="158"/>
      <c r="AK65" s="158"/>
      <c r="AL65" s="158">
        <f t="shared" si="13"/>
        <v>0</v>
      </c>
      <c r="AM65" s="155"/>
    </row>
    <row r="66" spans="1:39" x14ac:dyDescent="0.25">
      <c r="A66" s="129"/>
      <c r="B66" s="130"/>
      <c r="C66" s="131"/>
      <c r="D66" s="131"/>
      <c r="E66" s="132"/>
      <c r="F66" s="132"/>
      <c r="G66" s="129"/>
      <c r="H66" s="131"/>
      <c r="I66" s="132"/>
      <c r="J66" s="93"/>
      <c r="K66" s="94"/>
      <c r="L66" s="95"/>
      <c r="M66" s="95"/>
      <c r="N66" s="95"/>
      <c r="O66" s="95"/>
      <c r="P66" s="95"/>
      <c r="Q66" s="95"/>
      <c r="R66" s="95"/>
      <c r="S66" s="95"/>
      <c r="T66" s="95"/>
      <c r="U66" s="96"/>
      <c r="V66" s="95"/>
      <c r="W66" s="96"/>
      <c r="X66" s="95"/>
      <c r="Y66" s="95"/>
      <c r="Z66" s="95"/>
      <c r="AA66" s="95"/>
      <c r="AB66" s="95"/>
      <c r="AC66" s="95"/>
      <c r="AD66" s="95"/>
      <c r="AE66" s="95"/>
      <c r="AF66" s="95"/>
      <c r="AG66" s="157">
        <f t="shared" si="12"/>
        <v>0</v>
      </c>
      <c r="AH66" s="97"/>
      <c r="AI66" s="97"/>
      <c r="AJ66" s="97"/>
      <c r="AK66" s="97"/>
      <c r="AL66" s="158">
        <f t="shared" si="13"/>
        <v>0</v>
      </c>
      <c r="AM66" s="98"/>
    </row>
    <row r="67" spans="1:39" x14ac:dyDescent="0.25">
      <c r="A67" s="129"/>
      <c r="B67" s="130"/>
      <c r="C67" s="131"/>
      <c r="D67" s="131"/>
      <c r="E67" s="132"/>
      <c r="F67" s="132"/>
      <c r="G67" s="129"/>
      <c r="H67" s="131"/>
      <c r="I67" s="132"/>
      <c r="J67" s="159"/>
      <c r="K67" s="153"/>
      <c r="L67" s="154"/>
      <c r="M67" s="154"/>
      <c r="N67" s="154"/>
      <c r="O67" s="154"/>
      <c r="P67" s="154"/>
      <c r="Q67" s="154"/>
      <c r="R67" s="154"/>
      <c r="S67" s="154"/>
      <c r="T67" s="154"/>
      <c r="U67" s="156"/>
      <c r="V67" s="154"/>
      <c r="W67" s="156"/>
      <c r="X67" s="154"/>
      <c r="Y67" s="154"/>
      <c r="Z67" s="154"/>
      <c r="AA67" s="154"/>
      <c r="AB67" s="154"/>
      <c r="AC67" s="154"/>
      <c r="AD67" s="154"/>
      <c r="AE67" s="154"/>
      <c r="AF67" s="154"/>
      <c r="AG67" s="157">
        <f t="shared" si="12"/>
        <v>0</v>
      </c>
      <c r="AH67" s="158"/>
      <c r="AI67" s="158"/>
      <c r="AJ67" s="158"/>
      <c r="AK67" s="158"/>
      <c r="AL67" s="158">
        <f t="shared" si="13"/>
        <v>0</v>
      </c>
      <c r="AM67" s="155"/>
    </row>
    <row r="68" spans="1:39" x14ac:dyDescent="0.25">
      <c r="A68" s="129"/>
      <c r="B68" s="130"/>
      <c r="C68" s="131"/>
      <c r="D68" s="131"/>
      <c r="E68" s="132"/>
      <c r="F68" s="132"/>
      <c r="G68" s="129"/>
      <c r="H68" s="131"/>
      <c r="I68" s="132"/>
      <c r="J68" s="93"/>
      <c r="K68" s="94"/>
      <c r="L68" s="95"/>
      <c r="M68" s="95"/>
      <c r="N68" s="95"/>
      <c r="O68" s="95"/>
      <c r="P68" s="95"/>
      <c r="Q68" s="95"/>
      <c r="R68" s="95"/>
      <c r="S68" s="95"/>
      <c r="T68" s="95"/>
      <c r="U68" s="96"/>
      <c r="V68" s="95"/>
      <c r="W68" s="96"/>
      <c r="X68" s="95"/>
      <c r="Y68" s="95"/>
      <c r="Z68" s="95"/>
      <c r="AA68" s="95"/>
      <c r="AB68" s="95"/>
      <c r="AC68" s="95"/>
      <c r="AD68" s="95"/>
      <c r="AE68" s="95"/>
      <c r="AF68" s="95"/>
      <c r="AG68" s="157">
        <f t="shared" si="12"/>
        <v>0</v>
      </c>
      <c r="AH68" s="97"/>
      <c r="AI68" s="97"/>
      <c r="AJ68" s="97"/>
      <c r="AK68" s="97"/>
      <c r="AL68" s="158">
        <f t="shared" si="13"/>
        <v>0</v>
      </c>
      <c r="AM68" s="98"/>
    </row>
    <row r="69" spans="1:39" x14ac:dyDescent="0.25">
      <c r="A69" s="129"/>
      <c r="B69" s="130"/>
      <c r="C69" s="131"/>
      <c r="D69" s="131"/>
      <c r="E69" s="132"/>
      <c r="F69" s="132"/>
      <c r="G69" s="129"/>
      <c r="H69" s="131"/>
      <c r="I69" s="132"/>
      <c r="J69" s="159"/>
      <c r="K69" s="153"/>
      <c r="L69" s="154"/>
      <c r="M69" s="154"/>
      <c r="N69" s="154"/>
      <c r="O69" s="154"/>
      <c r="P69" s="154"/>
      <c r="Q69" s="154"/>
      <c r="R69" s="154"/>
      <c r="S69" s="154"/>
      <c r="T69" s="154"/>
      <c r="U69" s="156"/>
      <c r="V69" s="154"/>
      <c r="W69" s="156"/>
      <c r="X69" s="154"/>
      <c r="Y69" s="154"/>
      <c r="Z69" s="154"/>
      <c r="AA69" s="154"/>
      <c r="AB69" s="154"/>
      <c r="AC69" s="154"/>
      <c r="AD69" s="154"/>
      <c r="AE69" s="154"/>
      <c r="AF69" s="154"/>
      <c r="AG69" s="157">
        <f t="shared" si="12"/>
        <v>0</v>
      </c>
      <c r="AH69" s="158"/>
      <c r="AI69" s="158"/>
      <c r="AJ69" s="158"/>
      <c r="AK69" s="158"/>
      <c r="AL69" s="158">
        <f t="shared" si="13"/>
        <v>0</v>
      </c>
      <c r="AM69" s="155"/>
    </row>
    <row r="70" spans="1:39" x14ac:dyDescent="0.25">
      <c r="A70" s="129"/>
      <c r="B70" s="130"/>
      <c r="C70" s="131"/>
      <c r="D70" s="131"/>
      <c r="E70" s="132"/>
      <c r="F70" s="132"/>
      <c r="G70" s="129"/>
      <c r="H70" s="131"/>
      <c r="I70" s="132"/>
      <c r="J70" s="93"/>
      <c r="K70" s="94"/>
      <c r="L70" s="95"/>
      <c r="M70" s="95"/>
      <c r="N70" s="95"/>
      <c r="O70" s="95"/>
      <c r="P70" s="95"/>
      <c r="Q70" s="95"/>
      <c r="R70" s="95"/>
      <c r="S70" s="95"/>
      <c r="T70" s="95"/>
      <c r="U70" s="96"/>
      <c r="V70" s="95"/>
      <c r="W70" s="96"/>
      <c r="X70" s="95"/>
      <c r="Y70" s="95"/>
      <c r="Z70" s="95"/>
      <c r="AA70" s="95"/>
      <c r="AB70" s="95"/>
      <c r="AC70" s="95"/>
      <c r="AD70" s="95"/>
      <c r="AE70" s="95"/>
      <c r="AF70" s="95"/>
      <c r="AG70" s="157">
        <f t="shared" si="12"/>
        <v>0</v>
      </c>
      <c r="AH70" s="97"/>
      <c r="AI70" s="97"/>
      <c r="AJ70" s="97"/>
      <c r="AK70" s="97"/>
      <c r="AL70" s="158">
        <f t="shared" si="13"/>
        <v>0</v>
      </c>
      <c r="AM70" s="98"/>
    </row>
    <row r="71" spans="1:39" x14ac:dyDescent="0.25">
      <c r="A71" s="129"/>
      <c r="B71" s="130"/>
      <c r="C71" s="131"/>
      <c r="D71" s="131"/>
      <c r="E71" s="132"/>
      <c r="F71" s="132"/>
      <c r="G71" s="129"/>
      <c r="H71" s="131"/>
      <c r="I71" s="132"/>
      <c r="J71" s="159"/>
      <c r="K71" s="153"/>
      <c r="L71" s="154"/>
      <c r="M71" s="154"/>
      <c r="N71" s="154"/>
      <c r="O71" s="154"/>
      <c r="P71" s="154"/>
      <c r="Q71" s="154"/>
      <c r="R71" s="154"/>
      <c r="S71" s="154"/>
      <c r="T71" s="154"/>
      <c r="U71" s="156"/>
      <c r="V71" s="154"/>
      <c r="W71" s="156"/>
      <c r="X71" s="154"/>
      <c r="Y71" s="154"/>
      <c r="Z71" s="154"/>
      <c r="AA71" s="154"/>
      <c r="AB71" s="154"/>
      <c r="AC71" s="154"/>
      <c r="AD71" s="154"/>
      <c r="AE71" s="154"/>
      <c r="AF71" s="154"/>
      <c r="AG71" s="157">
        <f t="shared" si="12"/>
        <v>0</v>
      </c>
      <c r="AH71" s="158"/>
      <c r="AI71" s="158"/>
      <c r="AJ71" s="158"/>
      <c r="AK71" s="158"/>
      <c r="AL71" s="158">
        <f t="shared" si="13"/>
        <v>0</v>
      </c>
      <c r="AM71" s="155"/>
    </row>
    <row r="72" spans="1:39" x14ac:dyDescent="0.25">
      <c r="A72" s="129"/>
      <c r="B72" s="130"/>
      <c r="C72" s="131"/>
      <c r="D72" s="131"/>
      <c r="E72" s="132"/>
      <c r="F72" s="132"/>
      <c r="G72" s="129"/>
      <c r="H72" s="131"/>
      <c r="I72" s="132"/>
      <c r="J72" s="93"/>
      <c r="K72" s="94"/>
      <c r="L72" s="95"/>
      <c r="M72" s="95"/>
      <c r="N72" s="95"/>
      <c r="O72" s="95"/>
      <c r="P72" s="95"/>
      <c r="Q72" s="95"/>
      <c r="R72" s="95"/>
      <c r="S72" s="95"/>
      <c r="T72" s="95"/>
      <c r="U72" s="96"/>
      <c r="V72" s="95"/>
      <c r="W72" s="96"/>
      <c r="X72" s="95"/>
      <c r="Y72" s="95"/>
      <c r="Z72" s="95"/>
      <c r="AA72" s="95"/>
      <c r="AB72" s="95"/>
      <c r="AC72" s="95"/>
      <c r="AD72" s="95"/>
      <c r="AE72" s="95"/>
      <c r="AF72" s="95"/>
      <c r="AG72" s="157">
        <f t="shared" si="12"/>
        <v>0</v>
      </c>
      <c r="AH72" s="97"/>
      <c r="AI72" s="97"/>
      <c r="AJ72" s="97"/>
      <c r="AK72" s="97"/>
      <c r="AL72" s="158">
        <f t="shared" si="13"/>
        <v>0</v>
      </c>
      <c r="AM72" s="98"/>
    </row>
    <row r="73" spans="1:39" x14ac:dyDescent="0.25">
      <c r="A73" s="129"/>
      <c r="B73" s="130"/>
      <c r="C73" s="131"/>
      <c r="D73" s="131"/>
      <c r="E73" s="132"/>
      <c r="F73" s="132"/>
      <c r="G73" s="129"/>
      <c r="H73" s="131"/>
      <c r="I73" s="132"/>
      <c r="J73" s="159"/>
      <c r="K73" s="153"/>
      <c r="L73" s="154"/>
      <c r="M73" s="154"/>
      <c r="N73" s="154"/>
      <c r="O73" s="154"/>
      <c r="P73" s="154"/>
      <c r="Q73" s="154"/>
      <c r="R73" s="154"/>
      <c r="S73" s="154"/>
      <c r="T73" s="154"/>
      <c r="U73" s="156"/>
      <c r="V73" s="154"/>
      <c r="W73" s="156"/>
      <c r="X73" s="154"/>
      <c r="Y73" s="154"/>
      <c r="Z73" s="154"/>
      <c r="AA73" s="154"/>
      <c r="AB73" s="154"/>
      <c r="AC73" s="154"/>
      <c r="AD73" s="154"/>
      <c r="AE73" s="154"/>
      <c r="AF73" s="154"/>
      <c r="AG73" s="157">
        <f t="shared" si="12"/>
        <v>0</v>
      </c>
      <c r="AH73" s="158"/>
      <c r="AI73" s="158"/>
      <c r="AJ73" s="158"/>
      <c r="AK73" s="158"/>
      <c r="AL73" s="158">
        <f t="shared" si="13"/>
        <v>0</v>
      </c>
      <c r="AM73" s="155"/>
    </row>
    <row r="74" spans="1:39" x14ac:dyDescent="0.25">
      <c r="A74" s="129"/>
      <c r="B74" s="130"/>
      <c r="C74" s="131"/>
      <c r="D74" s="131"/>
      <c r="E74" s="132"/>
      <c r="F74" s="132"/>
      <c r="G74" s="129"/>
      <c r="H74" s="131"/>
      <c r="I74" s="132"/>
      <c r="J74" s="93"/>
      <c r="K74" s="94"/>
      <c r="L74" s="95"/>
      <c r="M74" s="95"/>
      <c r="N74" s="95"/>
      <c r="O74" s="95"/>
      <c r="P74" s="95"/>
      <c r="Q74" s="95"/>
      <c r="R74" s="95"/>
      <c r="S74" s="95"/>
      <c r="T74" s="95"/>
      <c r="U74" s="96"/>
      <c r="V74" s="95"/>
      <c r="W74" s="96"/>
      <c r="X74" s="95"/>
      <c r="Y74" s="95"/>
      <c r="Z74" s="95"/>
      <c r="AA74" s="95"/>
      <c r="AB74" s="95"/>
      <c r="AC74" s="95"/>
      <c r="AD74" s="95"/>
      <c r="AE74" s="95"/>
      <c r="AF74" s="95"/>
      <c r="AG74" s="157">
        <f t="shared" si="12"/>
        <v>0</v>
      </c>
      <c r="AH74" s="97"/>
      <c r="AI74" s="97"/>
      <c r="AJ74" s="97"/>
      <c r="AK74" s="97"/>
      <c r="AL74" s="158">
        <f t="shared" si="13"/>
        <v>0</v>
      </c>
      <c r="AM74" s="98"/>
    </row>
    <row r="75" spans="1:39" x14ac:dyDescent="0.25">
      <c r="A75" s="129"/>
      <c r="B75" s="130"/>
      <c r="C75" s="131"/>
      <c r="D75" s="131"/>
      <c r="E75" s="132"/>
      <c r="F75" s="132"/>
      <c r="G75" s="129"/>
      <c r="H75" s="131"/>
      <c r="I75" s="132"/>
      <c r="J75" s="159"/>
      <c r="K75" s="153"/>
      <c r="L75" s="154"/>
      <c r="M75" s="154"/>
      <c r="N75" s="154"/>
      <c r="O75" s="154"/>
      <c r="P75" s="154"/>
      <c r="Q75" s="154"/>
      <c r="R75" s="154"/>
      <c r="S75" s="154"/>
      <c r="T75" s="154"/>
      <c r="U75" s="156"/>
      <c r="V75" s="154"/>
      <c r="W75" s="156"/>
      <c r="X75" s="154"/>
      <c r="Y75" s="154"/>
      <c r="Z75" s="154"/>
      <c r="AA75" s="154"/>
      <c r="AB75" s="154"/>
      <c r="AC75" s="154"/>
      <c r="AD75" s="154"/>
      <c r="AE75" s="154"/>
      <c r="AF75" s="154"/>
      <c r="AG75" s="157">
        <f t="shared" si="12"/>
        <v>0</v>
      </c>
      <c r="AH75" s="158"/>
      <c r="AI75" s="158"/>
      <c r="AJ75" s="158"/>
      <c r="AK75" s="158"/>
      <c r="AL75" s="158">
        <f t="shared" si="13"/>
        <v>0</v>
      </c>
      <c r="AM75" s="155"/>
    </row>
    <row r="76" spans="1:39" x14ac:dyDescent="0.25">
      <c r="A76" s="129"/>
      <c r="B76" s="130"/>
      <c r="C76" s="131"/>
      <c r="D76" s="131"/>
      <c r="E76" s="132"/>
      <c r="F76" s="132"/>
      <c r="G76" s="129"/>
      <c r="H76" s="131"/>
      <c r="I76" s="132"/>
      <c r="J76" s="93"/>
      <c r="K76" s="94"/>
      <c r="L76" s="95"/>
      <c r="M76" s="95"/>
      <c r="N76" s="95"/>
      <c r="O76" s="95"/>
      <c r="P76" s="95"/>
      <c r="Q76" s="95"/>
      <c r="R76" s="95"/>
      <c r="S76" s="95"/>
      <c r="T76" s="95"/>
      <c r="U76" s="96"/>
      <c r="V76" s="95"/>
      <c r="W76" s="96"/>
      <c r="X76" s="95"/>
      <c r="Y76" s="95"/>
      <c r="Z76" s="95"/>
      <c r="AA76" s="95"/>
      <c r="AB76" s="95"/>
      <c r="AC76" s="95"/>
      <c r="AD76" s="95"/>
      <c r="AE76" s="95"/>
      <c r="AF76" s="95"/>
      <c r="AG76" s="157">
        <f t="shared" si="12"/>
        <v>0</v>
      </c>
      <c r="AH76" s="97"/>
      <c r="AI76" s="97"/>
      <c r="AJ76" s="97"/>
      <c r="AK76" s="97"/>
      <c r="AL76" s="158">
        <f t="shared" si="13"/>
        <v>0</v>
      </c>
      <c r="AM76" s="98"/>
    </row>
    <row r="77" spans="1:39" x14ac:dyDescent="0.25">
      <c r="A77" s="129"/>
      <c r="B77" s="130"/>
      <c r="C77" s="131"/>
      <c r="D77" s="131"/>
      <c r="E77" s="132"/>
      <c r="F77" s="132"/>
      <c r="G77" s="129"/>
      <c r="H77" s="131"/>
      <c r="I77" s="132"/>
      <c r="J77" s="159"/>
      <c r="K77" s="153"/>
      <c r="L77" s="154"/>
      <c r="M77" s="154"/>
      <c r="N77" s="154"/>
      <c r="O77" s="154"/>
      <c r="P77" s="154"/>
      <c r="Q77" s="154"/>
      <c r="R77" s="154"/>
      <c r="S77" s="154"/>
      <c r="T77" s="154"/>
      <c r="U77" s="156"/>
      <c r="V77" s="154"/>
      <c r="W77" s="156"/>
      <c r="X77" s="154"/>
      <c r="Y77" s="154"/>
      <c r="Z77" s="154"/>
      <c r="AA77" s="154"/>
      <c r="AB77" s="154"/>
      <c r="AC77" s="154"/>
      <c r="AD77" s="154"/>
      <c r="AE77" s="154"/>
      <c r="AF77" s="154"/>
      <c r="AG77" s="157">
        <f t="shared" si="12"/>
        <v>0</v>
      </c>
      <c r="AH77" s="158"/>
      <c r="AI77" s="158"/>
      <c r="AJ77" s="158"/>
      <c r="AK77" s="158"/>
      <c r="AL77" s="158">
        <f t="shared" si="13"/>
        <v>0</v>
      </c>
      <c r="AM77" s="155"/>
    </row>
    <row r="78" spans="1:39" x14ac:dyDescent="0.25">
      <c r="A78" s="129"/>
      <c r="B78" s="130"/>
      <c r="C78" s="131"/>
      <c r="D78" s="131"/>
      <c r="E78" s="132"/>
      <c r="F78" s="132"/>
      <c r="G78" s="129"/>
      <c r="H78" s="131"/>
      <c r="I78" s="132"/>
      <c r="J78" s="93"/>
      <c r="K78" s="94"/>
      <c r="L78" s="95"/>
      <c r="M78" s="95"/>
      <c r="N78" s="95"/>
      <c r="O78" s="95"/>
      <c r="P78" s="95"/>
      <c r="Q78" s="95"/>
      <c r="R78" s="95"/>
      <c r="S78" s="95"/>
      <c r="T78" s="95"/>
      <c r="U78" s="96"/>
      <c r="V78" s="95"/>
      <c r="W78" s="96"/>
      <c r="X78" s="95"/>
      <c r="Y78" s="95"/>
      <c r="Z78" s="95"/>
      <c r="AA78" s="95"/>
      <c r="AB78" s="95"/>
      <c r="AC78" s="95"/>
      <c r="AD78" s="95"/>
      <c r="AE78" s="95"/>
      <c r="AF78" s="95"/>
      <c r="AG78" s="157">
        <f t="shared" si="12"/>
        <v>0</v>
      </c>
      <c r="AH78" s="97"/>
      <c r="AI78" s="97"/>
      <c r="AJ78" s="97"/>
      <c r="AK78" s="97"/>
      <c r="AL78" s="158">
        <f t="shared" si="13"/>
        <v>0</v>
      </c>
      <c r="AM78" s="98"/>
    </row>
    <row r="79" spans="1:39" x14ac:dyDescent="0.25">
      <c r="A79" s="129"/>
      <c r="B79" s="130"/>
      <c r="C79" s="131"/>
      <c r="D79" s="131"/>
      <c r="E79" s="132"/>
      <c r="F79" s="132"/>
      <c r="G79" s="129"/>
      <c r="H79" s="131"/>
      <c r="I79" s="132"/>
      <c r="J79" s="159"/>
      <c r="K79" s="153"/>
      <c r="L79" s="154"/>
      <c r="M79" s="154"/>
      <c r="N79" s="154"/>
      <c r="O79" s="154"/>
      <c r="P79" s="154"/>
      <c r="Q79" s="154"/>
      <c r="R79" s="154"/>
      <c r="S79" s="154"/>
      <c r="T79" s="154"/>
      <c r="U79" s="156"/>
      <c r="V79" s="154"/>
      <c r="W79" s="156"/>
      <c r="X79" s="154"/>
      <c r="Y79" s="154"/>
      <c r="Z79" s="154"/>
      <c r="AA79" s="154"/>
      <c r="AB79" s="154"/>
      <c r="AC79" s="154"/>
      <c r="AD79" s="154"/>
      <c r="AE79" s="154"/>
      <c r="AF79" s="154"/>
      <c r="AG79" s="157">
        <f t="shared" si="12"/>
        <v>0</v>
      </c>
      <c r="AH79" s="158"/>
      <c r="AI79" s="158"/>
      <c r="AJ79" s="158"/>
      <c r="AK79" s="158"/>
      <c r="AL79" s="158">
        <f t="shared" si="13"/>
        <v>0</v>
      </c>
      <c r="AM79" s="155"/>
    </row>
    <row r="80" spans="1:39" x14ac:dyDescent="0.25">
      <c r="A80" s="129"/>
      <c r="B80" s="130"/>
      <c r="C80" s="131"/>
      <c r="D80" s="131"/>
      <c r="E80" s="132"/>
      <c r="F80" s="132"/>
      <c r="G80" s="129"/>
      <c r="H80" s="131"/>
      <c r="I80" s="132"/>
      <c r="J80" s="93"/>
      <c r="K80" s="94"/>
      <c r="L80" s="95"/>
      <c r="M80" s="95"/>
      <c r="N80" s="95"/>
      <c r="O80" s="95"/>
      <c r="P80" s="95"/>
      <c r="Q80" s="95"/>
      <c r="R80" s="95"/>
      <c r="S80" s="95"/>
      <c r="T80" s="95"/>
      <c r="U80" s="96"/>
      <c r="V80" s="95"/>
      <c r="W80" s="96"/>
      <c r="X80" s="95"/>
      <c r="Y80" s="95"/>
      <c r="Z80" s="95"/>
      <c r="AA80" s="95"/>
      <c r="AB80" s="95"/>
      <c r="AC80" s="95"/>
      <c r="AD80" s="95"/>
      <c r="AE80" s="95"/>
      <c r="AF80" s="95"/>
      <c r="AG80" s="157">
        <f t="shared" si="12"/>
        <v>0</v>
      </c>
      <c r="AH80" s="97"/>
      <c r="AI80" s="97"/>
      <c r="AJ80" s="97"/>
      <c r="AK80" s="97"/>
      <c r="AL80" s="158">
        <f t="shared" si="13"/>
        <v>0</v>
      </c>
      <c r="AM80" s="98"/>
    </row>
    <row r="81" spans="1:39" x14ac:dyDescent="0.25">
      <c r="A81" s="129"/>
      <c r="B81" s="130"/>
      <c r="C81" s="131"/>
      <c r="D81" s="131"/>
      <c r="E81" s="132"/>
      <c r="F81" s="132"/>
      <c r="G81" s="129"/>
      <c r="H81" s="131"/>
      <c r="I81" s="132"/>
      <c r="J81" s="159"/>
      <c r="K81" s="153"/>
      <c r="L81" s="154"/>
      <c r="M81" s="154"/>
      <c r="N81" s="154"/>
      <c r="O81" s="154"/>
      <c r="P81" s="154"/>
      <c r="Q81" s="154"/>
      <c r="R81" s="154"/>
      <c r="S81" s="154"/>
      <c r="T81" s="154"/>
      <c r="U81" s="156"/>
      <c r="V81" s="154"/>
      <c r="W81" s="156"/>
      <c r="X81" s="154"/>
      <c r="Y81" s="154"/>
      <c r="Z81" s="154"/>
      <c r="AA81" s="154"/>
      <c r="AB81" s="154"/>
      <c r="AC81" s="154"/>
      <c r="AD81" s="154"/>
      <c r="AE81" s="154"/>
      <c r="AF81" s="154"/>
      <c r="AG81" s="157">
        <f t="shared" si="12"/>
        <v>0</v>
      </c>
      <c r="AH81" s="158"/>
      <c r="AI81" s="158"/>
      <c r="AJ81" s="158"/>
      <c r="AK81" s="158"/>
      <c r="AL81" s="158">
        <f t="shared" si="13"/>
        <v>0</v>
      </c>
      <c r="AM81" s="155"/>
    </row>
    <row r="82" spans="1:39" x14ac:dyDescent="0.25">
      <c r="A82" s="129"/>
      <c r="B82" s="130"/>
      <c r="C82" s="131"/>
      <c r="D82" s="131"/>
      <c r="E82" s="132"/>
      <c r="F82" s="132"/>
      <c r="G82" s="129"/>
      <c r="H82" s="131"/>
      <c r="I82" s="132"/>
      <c r="J82" s="93"/>
      <c r="K82" s="94"/>
      <c r="L82" s="95"/>
      <c r="M82" s="95"/>
      <c r="N82" s="95"/>
      <c r="O82" s="95"/>
      <c r="P82" s="95"/>
      <c r="Q82" s="95"/>
      <c r="R82" s="95"/>
      <c r="S82" s="95"/>
      <c r="T82" s="95"/>
      <c r="U82" s="96"/>
      <c r="V82" s="95"/>
      <c r="W82" s="96"/>
      <c r="X82" s="95"/>
      <c r="Y82" s="95"/>
      <c r="Z82" s="95"/>
      <c r="AA82" s="95"/>
      <c r="AB82" s="95"/>
      <c r="AC82" s="95"/>
      <c r="AD82" s="95"/>
      <c r="AE82" s="95"/>
      <c r="AF82" s="95"/>
      <c r="AG82" s="157">
        <f t="shared" si="12"/>
        <v>0</v>
      </c>
      <c r="AH82" s="97"/>
      <c r="AI82" s="97"/>
      <c r="AJ82" s="97"/>
      <c r="AK82" s="97"/>
      <c r="AL82" s="158">
        <f t="shared" si="13"/>
        <v>0</v>
      </c>
      <c r="AM82" s="98"/>
    </row>
    <row r="83" spans="1:39" x14ac:dyDescent="0.25">
      <c r="A83" s="129"/>
      <c r="B83" s="130"/>
      <c r="C83" s="131"/>
      <c r="D83" s="131"/>
      <c r="E83" s="132"/>
      <c r="F83" s="132"/>
      <c r="G83" s="129"/>
      <c r="H83" s="131"/>
      <c r="I83" s="132"/>
      <c r="J83" s="159"/>
      <c r="K83" s="153"/>
      <c r="L83" s="154"/>
      <c r="M83" s="154"/>
      <c r="N83" s="154"/>
      <c r="O83" s="154"/>
      <c r="P83" s="154"/>
      <c r="Q83" s="154"/>
      <c r="R83" s="154"/>
      <c r="S83" s="154"/>
      <c r="T83" s="154"/>
      <c r="U83" s="156"/>
      <c r="V83" s="154"/>
      <c r="W83" s="156"/>
      <c r="X83" s="154"/>
      <c r="Y83" s="154"/>
      <c r="Z83" s="154"/>
      <c r="AA83" s="154"/>
      <c r="AB83" s="154"/>
      <c r="AC83" s="154"/>
      <c r="AD83" s="154"/>
      <c r="AE83" s="154"/>
      <c r="AF83" s="154"/>
      <c r="AG83" s="157">
        <f t="shared" si="12"/>
        <v>0</v>
      </c>
      <c r="AH83" s="158"/>
      <c r="AI83" s="158"/>
      <c r="AJ83" s="158"/>
      <c r="AK83" s="158"/>
      <c r="AL83" s="158">
        <f t="shared" si="13"/>
        <v>0</v>
      </c>
      <c r="AM83" s="155"/>
    </row>
    <row r="84" spans="1:39" x14ac:dyDescent="0.25">
      <c r="A84" s="129"/>
      <c r="B84" s="130"/>
      <c r="C84" s="131"/>
      <c r="D84" s="131"/>
      <c r="E84" s="132"/>
      <c r="F84" s="132"/>
      <c r="G84" s="129"/>
      <c r="H84" s="131"/>
      <c r="I84" s="132"/>
      <c r="J84" s="93"/>
      <c r="K84" s="94"/>
      <c r="L84" s="95"/>
      <c r="M84" s="95"/>
      <c r="N84" s="95"/>
      <c r="O84" s="95"/>
      <c r="P84" s="95"/>
      <c r="Q84" s="95"/>
      <c r="R84" s="95"/>
      <c r="S84" s="95"/>
      <c r="T84" s="95"/>
      <c r="U84" s="96"/>
      <c r="V84" s="95"/>
      <c r="W84" s="96"/>
      <c r="X84" s="95"/>
      <c r="Y84" s="95"/>
      <c r="Z84" s="95"/>
      <c r="AA84" s="95"/>
      <c r="AB84" s="95"/>
      <c r="AC84" s="95"/>
      <c r="AD84" s="95"/>
      <c r="AE84" s="95"/>
      <c r="AF84" s="95"/>
      <c r="AG84" s="157">
        <f t="shared" si="12"/>
        <v>0</v>
      </c>
      <c r="AH84" s="97"/>
      <c r="AI84" s="97"/>
      <c r="AJ84" s="97"/>
      <c r="AK84" s="97"/>
      <c r="AL84" s="158">
        <f t="shared" si="13"/>
        <v>0</v>
      </c>
      <c r="AM84" s="98"/>
    </row>
    <row r="85" spans="1:39" x14ac:dyDescent="0.25">
      <c r="A85" s="129"/>
      <c r="B85" s="130"/>
      <c r="C85" s="131"/>
      <c r="D85" s="131"/>
      <c r="E85" s="132"/>
      <c r="F85" s="132"/>
      <c r="G85" s="129"/>
      <c r="H85" s="131"/>
      <c r="I85" s="132"/>
      <c r="J85" s="159"/>
      <c r="K85" s="153"/>
      <c r="L85" s="154"/>
      <c r="M85" s="154"/>
      <c r="N85" s="154"/>
      <c r="O85" s="154"/>
      <c r="P85" s="154"/>
      <c r="Q85" s="154"/>
      <c r="R85" s="154"/>
      <c r="S85" s="154"/>
      <c r="T85" s="154"/>
      <c r="U85" s="156"/>
      <c r="V85" s="154"/>
      <c r="W85" s="156"/>
      <c r="X85" s="154"/>
      <c r="Y85" s="154"/>
      <c r="Z85" s="154"/>
      <c r="AA85" s="154"/>
      <c r="AB85" s="154"/>
      <c r="AC85" s="154"/>
      <c r="AD85" s="154"/>
      <c r="AE85" s="154"/>
      <c r="AF85" s="154"/>
      <c r="AG85" s="157">
        <f t="shared" si="12"/>
        <v>0</v>
      </c>
      <c r="AH85" s="158"/>
      <c r="AI85" s="158"/>
      <c r="AJ85" s="158"/>
      <c r="AK85" s="158"/>
      <c r="AL85" s="158">
        <f t="shared" si="13"/>
        <v>0</v>
      </c>
      <c r="AM85" s="155"/>
    </row>
    <row r="86" spans="1:39" x14ac:dyDescent="0.25">
      <c r="A86" s="129"/>
      <c r="B86" s="130"/>
      <c r="C86" s="131"/>
      <c r="D86" s="131"/>
      <c r="E86" s="132"/>
      <c r="F86" s="132"/>
      <c r="G86" s="129"/>
      <c r="H86" s="131"/>
      <c r="I86" s="132"/>
      <c r="J86" s="93"/>
      <c r="K86" s="94"/>
      <c r="L86" s="95"/>
      <c r="M86" s="95"/>
      <c r="N86" s="95"/>
      <c r="O86" s="95"/>
      <c r="P86" s="95"/>
      <c r="Q86" s="95"/>
      <c r="R86" s="95"/>
      <c r="S86" s="95"/>
      <c r="T86" s="95"/>
      <c r="U86" s="96"/>
      <c r="V86" s="95"/>
      <c r="W86" s="96"/>
      <c r="X86" s="95"/>
      <c r="Y86" s="95"/>
      <c r="Z86" s="95"/>
      <c r="AA86" s="95"/>
      <c r="AB86" s="95"/>
      <c r="AC86" s="95"/>
      <c r="AD86" s="95"/>
      <c r="AE86" s="95"/>
      <c r="AF86" s="95"/>
      <c r="AG86" s="157">
        <f t="shared" si="12"/>
        <v>0</v>
      </c>
      <c r="AH86" s="97"/>
      <c r="AI86" s="97"/>
      <c r="AJ86" s="97"/>
      <c r="AK86" s="97"/>
      <c r="AL86" s="158">
        <f t="shared" si="13"/>
        <v>0</v>
      </c>
      <c r="AM86" s="98"/>
    </row>
    <row r="87" spans="1:39" x14ac:dyDescent="0.25">
      <c r="A87" s="129"/>
      <c r="B87" s="130"/>
      <c r="C87" s="131"/>
      <c r="D87" s="131"/>
      <c r="E87" s="132"/>
      <c r="F87" s="132"/>
      <c r="G87" s="129"/>
      <c r="H87" s="131"/>
      <c r="I87" s="132"/>
      <c r="J87" s="159"/>
      <c r="K87" s="153"/>
      <c r="L87" s="154"/>
      <c r="M87" s="154"/>
      <c r="N87" s="154"/>
      <c r="O87" s="154"/>
      <c r="P87" s="154"/>
      <c r="Q87" s="154"/>
      <c r="R87" s="154"/>
      <c r="S87" s="154"/>
      <c r="T87" s="154"/>
      <c r="U87" s="156"/>
      <c r="V87" s="154"/>
      <c r="W87" s="156"/>
      <c r="X87" s="154"/>
      <c r="Y87" s="154"/>
      <c r="Z87" s="154"/>
      <c r="AA87" s="154"/>
      <c r="AB87" s="154"/>
      <c r="AC87" s="154"/>
      <c r="AD87" s="154"/>
      <c r="AE87" s="154"/>
      <c r="AF87" s="154"/>
      <c r="AG87" s="157">
        <f t="shared" si="12"/>
        <v>0</v>
      </c>
      <c r="AH87" s="158"/>
      <c r="AI87" s="158"/>
      <c r="AJ87" s="158"/>
      <c r="AK87" s="158"/>
      <c r="AL87" s="158">
        <f t="shared" si="13"/>
        <v>0</v>
      </c>
      <c r="AM87" s="155"/>
    </row>
    <row r="88" spans="1:39" x14ac:dyDescent="0.25">
      <c r="A88" s="129"/>
      <c r="B88" s="130"/>
      <c r="C88" s="131"/>
      <c r="D88" s="131"/>
      <c r="E88" s="132"/>
      <c r="F88" s="132"/>
      <c r="G88" s="129"/>
      <c r="H88" s="131"/>
      <c r="I88" s="132"/>
      <c r="J88" s="93"/>
      <c r="K88" s="94"/>
      <c r="L88" s="95"/>
      <c r="M88" s="95"/>
      <c r="N88" s="95"/>
      <c r="O88" s="95"/>
      <c r="P88" s="95"/>
      <c r="Q88" s="95"/>
      <c r="R88" s="95"/>
      <c r="S88" s="95"/>
      <c r="T88" s="95"/>
      <c r="U88" s="96"/>
      <c r="V88" s="95"/>
      <c r="W88" s="96"/>
      <c r="X88" s="95"/>
      <c r="Y88" s="95"/>
      <c r="Z88" s="95"/>
      <c r="AA88" s="95"/>
      <c r="AB88" s="95"/>
      <c r="AC88" s="95"/>
      <c r="AD88" s="95"/>
      <c r="AE88" s="95"/>
      <c r="AF88" s="95"/>
      <c r="AG88" s="157">
        <f t="shared" si="12"/>
        <v>0</v>
      </c>
      <c r="AH88" s="97"/>
      <c r="AI88" s="97"/>
      <c r="AJ88" s="97"/>
      <c r="AK88" s="97"/>
      <c r="AL88" s="158">
        <f t="shared" si="13"/>
        <v>0</v>
      </c>
      <c r="AM88" s="98"/>
    </row>
    <row r="89" spans="1:39" x14ac:dyDescent="0.25">
      <c r="A89" s="129"/>
      <c r="B89" s="130"/>
      <c r="C89" s="131"/>
      <c r="D89" s="131"/>
      <c r="E89" s="132"/>
      <c r="F89" s="132"/>
      <c r="G89" s="129"/>
      <c r="H89" s="131"/>
      <c r="I89" s="132"/>
      <c r="J89" s="159"/>
      <c r="K89" s="153"/>
      <c r="L89" s="154"/>
      <c r="M89" s="154"/>
      <c r="N89" s="154"/>
      <c r="O89" s="154"/>
      <c r="P89" s="154"/>
      <c r="Q89" s="154"/>
      <c r="R89" s="154"/>
      <c r="S89" s="154"/>
      <c r="T89" s="154"/>
      <c r="U89" s="156"/>
      <c r="V89" s="154"/>
      <c r="W89" s="156"/>
      <c r="X89" s="154"/>
      <c r="Y89" s="154"/>
      <c r="Z89" s="154"/>
      <c r="AA89" s="154"/>
      <c r="AB89" s="154"/>
      <c r="AC89" s="154"/>
      <c r="AD89" s="154"/>
      <c r="AE89" s="154"/>
      <c r="AF89" s="154"/>
      <c r="AG89" s="157">
        <f t="shared" si="12"/>
        <v>0</v>
      </c>
      <c r="AH89" s="158"/>
      <c r="AI89" s="158"/>
      <c r="AJ89" s="158"/>
      <c r="AK89" s="158"/>
      <c r="AL89" s="158">
        <f t="shared" si="13"/>
        <v>0</v>
      </c>
      <c r="AM89" s="155"/>
    </row>
    <row r="90" spans="1:39" x14ac:dyDescent="0.25">
      <c r="A90" s="129"/>
      <c r="B90" s="130"/>
      <c r="C90" s="131"/>
      <c r="D90" s="131"/>
      <c r="E90" s="132"/>
      <c r="F90" s="132"/>
      <c r="G90" s="129"/>
      <c r="H90" s="131"/>
      <c r="I90" s="132"/>
      <c r="J90" s="93"/>
      <c r="K90" s="94"/>
      <c r="L90" s="95"/>
      <c r="M90" s="95"/>
      <c r="N90" s="95"/>
      <c r="O90" s="95"/>
      <c r="P90" s="95"/>
      <c r="Q90" s="95"/>
      <c r="R90" s="95"/>
      <c r="S90" s="95"/>
      <c r="T90" s="95"/>
      <c r="U90" s="96"/>
      <c r="V90" s="95"/>
      <c r="W90" s="96"/>
      <c r="X90" s="95"/>
      <c r="Y90" s="95"/>
      <c r="Z90" s="95"/>
      <c r="AA90" s="95"/>
      <c r="AB90" s="95"/>
      <c r="AC90" s="95"/>
      <c r="AD90" s="95"/>
      <c r="AE90" s="95"/>
      <c r="AF90" s="95"/>
      <c r="AG90" s="157">
        <f t="shared" si="12"/>
        <v>0</v>
      </c>
      <c r="AH90" s="97"/>
      <c r="AI90" s="97"/>
      <c r="AJ90" s="97"/>
      <c r="AK90" s="97"/>
      <c r="AL90" s="158">
        <f t="shared" si="13"/>
        <v>0</v>
      </c>
      <c r="AM90" s="98"/>
    </row>
    <row r="91" spans="1:39" x14ac:dyDescent="0.25">
      <c r="A91" s="129"/>
      <c r="B91" s="130"/>
      <c r="C91" s="131"/>
      <c r="D91" s="131"/>
      <c r="E91" s="132"/>
      <c r="F91" s="132"/>
      <c r="G91" s="129"/>
      <c r="H91" s="131"/>
      <c r="I91" s="132"/>
      <c r="J91" s="159"/>
      <c r="K91" s="153"/>
      <c r="L91" s="154"/>
      <c r="M91" s="154"/>
      <c r="N91" s="154"/>
      <c r="O91" s="154"/>
      <c r="P91" s="154"/>
      <c r="Q91" s="154"/>
      <c r="R91" s="154"/>
      <c r="S91" s="154"/>
      <c r="T91" s="154"/>
      <c r="U91" s="156"/>
      <c r="V91" s="154"/>
      <c r="W91" s="156"/>
      <c r="X91" s="154"/>
      <c r="Y91" s="154"/>
      <c r="Z91" s="154"/>
      <c r="AA91" s="154"/>
      <c r="AB91" s="154"/>
      <c r="AC91" s="154"/>
      <c r="AD91" s="154"/>
      <c r="AE91" s="154"/>
      <c r="AF91" s="154"/>
      <c r="AG91" s="157">
        <f t="shared" si="12"/>
        <v>0</v>
      </c>
      <c r="AH91" s="158"/>
      <c r="AI91" s="158"/>
      <c r="AJ91" s="158"/>
      <c r="AK91" s="158"/>
      <c r="AL91" s="158">
        <f t="shared" si="13"/>
        <v>0</v>
      </c>
      <c r="AM91" s="155"/>
    </row>
    <row r="92" spans="1:39" x14ac:dyDescent="0.25">
      <c r="A92" s="129"/>
      <c r="B92" s="130"/>
      <c r="C92" s="131"/>
      <c r="D92" s="131"/>
      <c r="E92" s="132"/>
      <c r="F92" s="132"/>
      <c r="G92" s="129"/>
      <c r="H92" s="131"/>
      <c r="I92" s="132"/>
      <c r="J92" s="93"/>
      <c r="K92" s="94"/>
      <c r="L92" s="95"/>
      <c r="M92" s="95"/>
      <c r="N92" s="95"/>
      <c r="O92" s="95"/>
      <c r="P92" s="95"/>
      <c r="Q92" s="95"/>
      <c r="R92" s="95"/>
      <c r="S92" s="95"/>
      <c r="T92" s="95"/>
      <c r="U92" s="96"/>
      <c r="V92" s="95"/>
      <c r="W92" s="96"/>
      <c r="X92" s="95"/>
      <c r="Y92" s="95"/>
      <c r="Z92" s="95"/>
      <c r="AA92" s="95"/>
      <c r="AB92" s="95"/>
      <c r="AC92" s="95"/>
      <c r="AD92" s="95"/>
      <c r="AE92" s="95"/>
      <c r="AF92" s="95"/>
      <c r="AG92" s="157">
        <f t="shared" si="12"/>
        <v>0</v>
      </c>
      <c r="AH92" s="97"/>
      <c r="AI92" s="97"/>
      <c r="AJ92" s="97"/>
      <c r="AK92" s="97"/>
      <c r="AL92" s="158">
        <f t="shared" si="13"/>
        <v>0</v>
      </c>
      <c r="AM92" s="98"/>
    </row>
    <row r="93" spans="1:39" x14ac:dyDescent="0.25">
      <c r="A93" s="129"/>
      <c r="B93" s="130"/>
      <c r="C93" s="131"/>
      <c r="D93" s="131"/>
      <c r="E93" s="132"/>
      <c r="F93" s="132"/>
      <c r="G93" s="129"/>
      <c r="H93" s="131"/>
      <c r="I93" s="132"/>
      <c r="J93" s="159"/>
      <c r="K93" s="153"/>
      <c r="L93" s="154"/>
      <c r="M93" s="154"/>
      <c r="N93" s="154"/>
      <c r="O93" s="154"/>
      <c r="P93" s="154"/>
      <c r="Q93" s="154"/>
      <c r="R93" s="154"/>
      <c r="S93" s="154"/>
      <c r="T93" s="154"/>
      <c r="U93" s="156"/>
      <c r="V93" s="154"/>
      <c r="W93" s="156"/>
      <c r="X93" s="154"/>
      <c r="Y93" s="154"/>
      <c r="Z93" s="154"/>
      <c r="AA93" s="154"/>
      <c r="AB93" s="154"/>
      <c r="AC93" s="154"/>
      <c r="AD93" s="154"/>
      <c r="AE93" s="154"/>
      <c r="AF93" s="154"/>
      <c r="AG93" s="157">
        <f t="shared" si="12"/>
        <v>0</v>
      </c>
      <c r="AH93" s="158"/>
      <c r="AI93" s="158"/>
      <c r="AJ93" s="158"/>
      <c r="AK93" s="158"/>
      <c r="AL93" s="158">
        <f t="shared" si="13"/>
        <v>0</v>
      </c>
      <c r="AM93" s="155"/>
    </row>
    <row r="94" spans="1:39" x14ac:dyDescent="0.25">
      <c r="A94" s="129"/>
      <c r="B94" s="130"/>
      <c r="C94" s="131"/>
      <c r="D94" s="131"/>
      <c r="E94" s="132"/>
      <c r="F94" s="132"/>
      <c r="G94" s="129"/>
      <c r="H94" s="131"/>
      <c r="I94" s="132"/>
      <c r="J94" s="93"/>
      <c r="K94" s="94"/>
      <c r="L94" s="95"/>
      <c r="M94" s="95"/>
      <c r="N94" s="95"/>
      <c r="O94" s="95"/>
      <c r="P94" s="95"/>
      <c r="Q94" s="95"/>
      <c r="R94" s="95"/>
      <c r="S94" s="95"/>
      <c r="T94" s="95"/>
      <c r="U94" s="96"/>
      <c r="V94" s="95"/>
      <c r="W94" s="96"/>
      <c r="X94" s="95"/>
      <c r="Y94" s="95"/>
      <c r="Z94" s="95"/>
      <c r="AA94" s="95"/>
      <c r="AB94" s="95"/>
      <c r="AC94" s="95"/>
      <c r="AD94" s="95"/>
      <c r="AE94" s="95"/>
      <c r="AF94" s="95"/>
      <c r="AG94" s="157">
        <f t="shared" si="12"/>
        <v>0</v>
      </c>
      <c r="AH94" s="97"/>
      <c r="AI94" s="97"/>
      <c r="AJ94" s="97"/>
      <c r="AK94" s="97"/>
      <c r="AL94" s="158">
        <f t="shared" si="13"/>
        <v>0</v>
      </c>
      <c r="AM94" s="98"/>
    </row>
    <row r="95" spans="1:39" x14ac:dyDescent="0.25">
      <c r="A95" s="129"/>
      <c r="B95" s="130"/>
      <c r="C95" s="131"/>
      <c r="D95" s="131"/>
      <c r="E95" s="132"/>
      <c r="F95" s="132"/>
      <c r="G95" s="129"/>
      <c r="H95" s="131"/>
      <c r="I95" s="132"/>
      <c r="J95" s="159"/>
      <c r="K95" s="153"/>
      <c r="L95" s="154"/>
      <c r="M95" s="154"/>
      <c r="N95" s="154"/>
      <c r="O95" s="154"/>
      <c r="P95" s="154"/>
      <c r="Q95" s="154"/>
      <c r="R95" s="154"/>
      <c r="S95" s="154"/>
      <c r="T95" s="154"/>
      <c r="U95" s="156"/>
      <c r="V95" s="154"/>
      <c r="W95" s="156"/>
      <c r="X95" s="154"/>
      <c r="Y95" s="154"/>
      <c r="Z95" s="154"/>
      <c r="AA95" s="154"/>
      <c r="AB95" s="154"/>
      <c r="AC95" s="154"/>
      <c r="AD95" s="154"/>
      <c r="AE95" s="154"/>
      <c r="AF95" s="154"/>
      <c r="AG95" s="157">
        <f t="shared" si="12"/>
        <v>0</v>
      </c>
      <c r="AH95" s="158"/>
      <c r="AI95" s="158"/>
      <c r="AJ95" s="158"/>
      <c r="AK95" s="158"/>
      <c r="AL95" s="158">
        <f t="shared" si="13"/>
        <v>0</v>
      </c>
      <c r="AM95" s="155"/>
    </row>
    <row r="96" spans="1:39" x14ac:dyDescent="0.25">
      <c r="A96" s="129"/>
      <c r="B96" s="130"/>
      <c r="C96" s="131"/>
      <c r="D96" s="131"/>
      <c r="E96" s="132"/>
      <c r="F96" s="132"/>
      <c r="G96" s="129"/>
      <c r="H96" s="131"/>
      <c r="I96" s="132"/>
      <c r="J96" s="93"/>
      <c r="K96" s="94"/>
      <c r="L96" s="95"/>
      <c r="M96" s="95"/>
      <c r="N96" s="95"/>
      <c r="O96" s="95"/>
      <c r="P96" s="95"/>
      <c r="Q96" s="95"/>
      <c r="R96" s="95"/>
      <c r="S96" s="95"/>
      <c r="T96" s="95"/>
      <c r="U96" s="96"/>
      <c r="V96" s="95"/>
      <c r="W96" s="96"/>
      <c r="X96" s="95"/>
      <c r="Y96" s="95"/>
      <c r="Z96" s="95"/>
      <c r="AA96" s="95"/>
      <c r="AB96" s="95"/>
      <c r="AC96" s="95"/>
      <c r="AD96" s="95"/>
      <c r="AE96" s="95"/>
      <c r="AF96" s="95"/>
      <c r="AG96" s="157">
        <f t="shared" si="12"/>
        <v>0</v>
      </c>
      <c r="AH96" s="97"/>
      <c r="AI96" s="97"/>
      <c r="AJ96" s="97"/>
      <c r="AK96" s="97"/>
      <c r="AL96" s="158">
        <f t="shared" si="13"/>
        <v>0</v>
      </c>
      <c r="AM96" s="98"/>
    </row>
    <row r="97" spans="1:39" x14ac:dyDescent="0.25">
      <c r="A97" s="129"/>
      <c r="B97" s="130"/>
      <c r="C97" s="131"/>
      <c r="D97" s="131"/>
      <c r="E97" s="132"/>
      <c r="F97" s="132"/>
      <c r="G97" s="129"/>
      <c r="H97" s="131"/>
      <c r="I97" s="132"/>
      <c r="J97" s="159"/>
      <c r="K97" s="153"/>
      <c r="L97" s="154"/>
      <c r="M97" s="154"/>
      <c r="N97" s="154"/>
      <c r="O97" s="154"/>
      <c r="P97" s="154"/>
      <c r="Q97" s="154"/>
      <c r="R97" s="154"/>
      <c r="S97" s="154"/>
      <c r="T97" s="154"/>
      <c r="U97" s="156"/>
      <c r="V97" s="154"/>
      <c r="W97" s="156"/>
      <c r="X97" s="154"/>
      <c r="Y97" s="154"/>
      <c r="Z97" s="154"/>
      <c r="AA97" s="154"/>
      <c r="AB97" s="154"/>
      <c r="AC97" s="154"/>
      <c r="AD97" s="154"/>
      <c r="AE97" s="154"/>
      <c r="AF97" s="154"/>
      <c r="AG97" s="157">
        <f t="shared" si="12"/>
        <v>0</v>
      </c>
      <c r="AH97" s="158"/>
      <c r="AI97" s="158"/>
      <c r="AJ97" s="158"/>
      <c r="AK97" s="158"/>
      <c r="AL97" s="158">
        <f t="shared" si="13"/>
        <v>0</v>
      </c>
      <c r="AM97" s="155"/>
    </row>
    <row r="98" spans="1:39" x14ac:dyDescent="0.25">
      <c r="A98" s="129"/>
      <c r="B98" s="130"/>
      <c r="C98" s="131"/>
      <c r="D98" s="131"/>
      <c r="E98" s="132"/>
      <c r="F98" s="132"/>
      <c r="G98" s="129"/>
      <c r="H98" s="131"/>
      <c r="I98" s="132"/>
      <c r="J98" s="93"/>
      <c r="K98" s="94"/>
      <c r="L98" s="95"/>
      <c r="M98" s="95"/>
      <c r="N98" s="95"/>
      <c r="O98" s="95"/>
      <c r="P98" s="95"/>
      <c r="Q98" s="95"/>
      <c r="R98" s="95"/>
      <c r="S98" s="95"/>
      <c r="T98" s="95"/>
      <c r="U98" s="96"/>
      <c r="V98" s="95"/>
      <c r="W98" s="96"/>
      <c r="X98" s="95"/>
      <c r="Y98" s="95"/>
      <c r="Z98" s="95"/>
      <c r="AA98" s="95"/>
      <c r="AB98" s="95"/>
      <c r="AC98" s="95"/>
      <c r="AD98" s="95"/>
      <c r="AE98" s="95"/>
      <c r="AF98" s="95"/>
      <c r="AG98" s="157">
        <f t="shared" si="12"/>
        <v>0</v>
      </c>
      <c r="AH98" s="97"/>
      <c r="AI98" s="97"/>
      <c r="AJ98" s="97"/>
      <c r="AK98" s="97"/>
      <c r="AL98" s="158">
        <f t="shared" si="13"/>
        <v>0</v>
      </c>
      <c r="AM98" s="98"/>
    </row>
    <row r="99" spans="1:39" x14ac:dyDescent="0.25">
      <c r="A99" s="129"/>
      <c r="B99" s="130"/>
      <c r="C99" s="131"/>
      <c r="D99" s="131"/>
      <c r="E99" s="132"/>
      <c r="F99" s="132"/>
      <c r="G99" s="129"/>
      <c r="H99" s="131"/>
      <c r="I99" s="132"/>
      <c r="J99" s="159"/>
      <c r="K99" s="153"/>
      <c r="L99" s="154"/>
      <c r="M99" s="154"/>
      <c r="N99" s="154"/>
      <c r="O99" s="154"/>
      <c r="P99" s="154"/>
      <c r="Q99" s="154"/>
      <c r="R99" s="154"/>
      <c r="S99" s="154"/>
      <c r="T99" s="154"/>
      <c r="U99" s="156"/>
      <c r="V99" s="154"/>
      <c r="W99" s="156"/>
      <c r="X99" s="154"/>
      <c r="Y99" s="154"/>
      <c r="Z99" s="154"/>
      <c r="AA99" s="154"/>
      <c r="AB99" s="154"/>
      <c r="AC99" s="154"/>
      <c r="AD99" s="154"/>
      <c r="AE99" s="154"/>
      <c r="AF99" s="154"/>
      <c r="AG99" s="157">
        <f t="shared" si="12"/>
        <v>0</v>
      </c>
      <c r="AH99" s="158"/>
      <c r="AI99" s="158"/>
      <c r="AJ99" s="158"/>
      <c r="AK99" s="158"/>
      <c r="AL99" s="158">
        <f t="shared" si="13"/>
        <v>0</v>
      </c>
      <c r="AM99" s="155"/>
    </row>
    <row r="100" spans="1:39" x14ac:dyDescent="0.25">
      <c r="A100" s="129"/>
      <c r="B100" s="130"/>
      <c r="C100" s="131"/>
      <c r="D100" s="131"/>
      <c r="E100" s="132"/>
      <c r="F100" s="132"/>
      <c r="G100" s="129"/>
      <c r="H100" s="131"/>
      <c r="I100" s="132"/>
      <c r="J100" s="93"/>
      <c r="K100" s="94"/>
      <c r="L100" s="95"/>
      <c r="M100" s="95"/>
      <c r="N100" s="95"/>
      <c r="O100" s="95"/>
      <c r="P100" s="95"/>
      <c r="Q100" s="95"/>
      <c r="R100" s="95"/>
      <c r="S100" s="95"/>
      <c r="T100" s="95"/>
      <c r="U100" s="96"/>
      <c r="V100" s="95"/>
      <c r="W100" s="96"/>
      <c r="X100" s="95"/>
      <c r="Y100" s="95"/>
      <c r="Z100" s="95"/>
      <c r="AA100" s="95"/>
      <c r="AB100" s="95"/>
      <c r="AC100" s="95"/>
      <c r="AD100" s="95"/>
      <c r="AE100" s="95"/>
      <c r="AF100" s="95"/>
      <c r="AG100" s="157">
        <f t="shared" si="12"/>
        <v>0</v>
      </c>
      <c r="AH100" s="97"/>
      <c r="AI100" s="97"/>
      <c r="AJ100" s="97"/>
      <c r="AK100" s="97"/>
      <c r="AL100" s="158">
        <f t="shared" si="13"/>
        <v>0</v>
      </c>
      <c r="AM100" s="98"/>
    </row>
    <row r="101" spans="1:39" x14ac:dyDescent="0.25">
      <c r="A101" s="129"/>
      <c r="B101" s="130"/>
      <c r="C101" s="131"/>
      <c r="D101" s="131"/>
      <c r="E101" s="132"/>
      <c r="F101" s="132"/>
      <c r="G101" s="129"/>
      <c r="H101" s="131"/>
      <c r="I101" s="132"/>
      <c r="J101" s="159"/>
      <c r="K101" s="153"/>
      <c r="L101" s="154"/>
      <c r="M101" s="154"/>
      <c r="N101" s="154"/>
      <c r="O101" s="154"/>
      <c r="P101" s="154"/>
      <c r="Q101" s="154"/>
      <c r="R101" s="154"/>
      <c r="S101" s="154"/>
      <c r="T101" s="154"/>
      <c r="U101" s="156"/>
      <c r="V101" s="154"/>
      <c r="W101" s="156"/>
      <c r="X101" s="154"/>
      <c r="Y101" s="154"/>
      <c r="Z101" s="154"/>
      <c r="AA101" s="154"/>
      <c r="AB101" s="154"/>
      <c r="AC101" s="154"/>
      <c r="AD101" s="154"/>
      <c r="AE101" s="154"/>
      <c r="AF101" s="154"/>
      <c r="AG101" s="157">
        <f t="shared" si="12"/>
        <v>0</v>
      </c>
      <c r="AH101" s="158"/>
      <c r="AI101" s="158"/>
      <c r="AJ101" s="158"/>
      <c r="AK101" s="158"/>
      <c r="AL101" s="158">
        <f t="shared" si="13"/>
        <v>0</v>
      </c>
      <c r="AM101" s="155"/>
    </row>
    <row r="102" spans="1:39" x14ac:dyDescent="0.25">
      <c r="A102" s="129"/>
      <c r="B102" s="130"/>
      <c r="C102" s="131"/>
      <c r="D102" s="131"/>
      <c r="E102" s="132"/>
      <c r="F102" s="132"/>
      <c r="G102" s="129"/>
      <c r="H102" s="131"/>
      <c r="I102" s="132"/>
      <c r="J102" s="93"/>
      <c r="K102" s="94"/>
      <c r="L102" s="95"/>
      <c r="M102" s="95"/>
      <c r="N102" s="95"/>
      <c r="O102" s="95"/>
      <c r="P102" s="95"/>
      <c r="Q102" s="95"/>
      <c r="R102" s="95"/>
      <c r="S102" s="95"/>
      <c r="T102" s="95"/>
      <c r="U102" s="96"/>
      <c r="V102" s="95"/>
      <c r="W102" s="96"/>
      <c r="X102" s="95"/>
      <c r="Y102" s="95"/>
      <c r="Z102" s="95"/>
      <c r="AA102" s="95"/>
      <c r="AB102" s="95"/>
      <c r="AC102" s="95"/>
      <c r="AD102" s="95"/>
      <c r="AE102" s="95"/>
      <c r="AF102" s="95"/>
      <c r="AG102" s="157">
        <f t="shared" si="12"/>
        <v>0</v>
      </c>
      <c r="AH102" s="97"/>
      <c r="AI102" s="97"/>
      <c r="AJ102" s="97"/>
      <c r="AK102" s="97"/>
      <c r="AL102" s="158">
        <f t="shared" si="13"/>
        <v>0</v>
      </c>
      <c r="AM102" s="98"/>
    </row>
    <row r="103" spans="1:39" x14ac:dyDescent="0.25">
      <c r="A103" s="129"/>
      <c r="B103" s="130"/>
      <c r="C103" s="131"/>
      <c r="D103" s="131"/>
      <c r="E103" s="132"/>
      <c r="F103" s="132"/>
      <c r="G103" s="129"/>
      <c r="H103" s="131"/>
      <c r="I103" s="132"/>
      <c r="J103" s="159"/>
      <c r="K103" s="153"/>
      <c r="L103" s="154"/>
      <c r="M103" s="154"/>
      <c r="N103" s="154"/>
      <c r="O103" s="154"/>
      <c r="P103" s="154"/>
      <c r="Q103" s="154"/>
      <c r="R103" s="154"/>
      <c r="S103" s="154"/>
      <c r="T103" s="154"/>
      <c r="U103" s="156"/>
      <c r="V103" s="154"/>
      <c r="W103" s="156"/>
      <c r="X103" s="154"/>
      <c r="Y103" s="154"/>
      <c r="Z103" s="154"/>
      <c r="AA103" s="154"/>
      <c r="AB103" s="154"/>
      <c r="AC103" s="154"/>
      <c r="AD103" s="154"/>
      <c r="AE103" s="154"/>
      <c r="AF103" s="154"/>
      <c r="AG103" s="157">
        <f t="shared" si="12"/>
        <v>0</v>
      </c>
      <c r="AH103" s="158"/>
      <c r="AI103" s="158"/>
      <c r="AJ103" s="158"/>
      <c r="AK103" s="158"/>
      <c r="AL103" s="158">
        <f t="shared" si="13"/>
        <v>0</v>
      </c>
      <c r="AM103" s="155"/>
    </row>
    <row r="104" spans="1:39" x14ac:dyDescent="0.25">
      <c r="A104" s="129"/>
      <c r="B104" s="130"/>
      <c r="C104" s="131"/>
      <c r="D104" s="131"/>
      <c r="E104" s="132"/>
      <c r="F104" s="132"/>
      <c r="G104" s="129"/>
      <c r="H104" s="131"/>
      <c r="I104" s="132"/>
      <c r="J104" s="93"/>
      <c r="K104" s="94"/>
      <c r="L104" s="95"/>
      <c r="M104" s="95"/>
      <c r="N104" s="95"/>
      <c r="O104" s="95"/>
      <c r="P104" s="95"/>
      <c r="Q104" s="95"/>
      <c r="R104" s="95"/>
      <c r="S104" s="95"/>
      <c r="T104" s="95"/>
      <c r="U104" s="96"/>
      <c r="V104" s="95"/>
      <c r="W104" s="96"/>
      <c r="X104" s="95"/>
      <c r="Y104" s="95"/>
      <c r="Z104" s="95"/>
      <c r="AA104" s="95"/>
      <c r="AB104" s="95"/>
      <c r="AC104" s="95"/>
      <c r="AD104" s="95"/>
      <c r="AE104" s="95"/>
      <c r="AF104" s="95"/>
      <c r="AG104" s="157">
        <f t="shared" si="12"/>
        <v>0</v>
      </c>
      <c r="AH104" s="97"/>
      <c r="AI104" s="97"/>
      <c r="AJ104" s="97"/>
      <c r="AK104" s="97"/>
      <c r="AL104" s="158">
        <f t="shared" si="13"/>
        <v>0</v>
      </c>
      <c r="AM104" s="98"/>
    </row>
    <row r="105" spans="1:39" x14ac:dyDescent="0.25">
      <c r="A105" s="129"/>
      <c r="B105" s="130"/>
      <c r="C105" s="131"/>
      <c r="D105" s="131"/>
      <c r="E105" s="132"/>
      <c r="F105" s="132"/>
      <c r="G105" s="129"/>
      <c r="H105" s="131"/>
      <c r="I105" s="132"/>
      <c r="J105" s="159"/>
      <c r="K105" s="153"/>
      <c r="L105" s="154"/>
      <c r="M105" s="154"/>
      <c r="N105" s="154"/>
      <c r="O105" s="154"/>
      <c r="P105" s="154"/>
      <c r="Q105" s="154"/>
      <c r="R105" s="154"/>
      <c r="S105" s="154"/>
      <c r="T105" s="154"/>
      <c r="U105" s="156"/>
      <c r="V105" s="154"/>
      <c r="W105" s="156"/>
      <c r="X105" s="154"/>
      <c r="Y105" s="154"/>
      <c r="Z105" s="154"/>
      <c r="AA105" s="154"/>
      <c r="AB105" s="154"/>
      <c r="AC105" s="154"/>
      <c r="AD105" s="154"/>
      <c r="AE105" s="154"/>
      <c r="AF105" s="154"/>
      <c r="AG105" s="157">
        <f t="shared" si="12"/>
        <v>0</v>
      </c>
      <c r="AH105" s="158"/>
      <c r="AI105" s="158"/>
      <c r="AJ105" s="158"/>
      <c r="AK105" s="158"/>
      <c r="AL105" s="158">
        <f t="shared" si="13"/>
        <v>0</v>
      </c>
      <c r="AM105" s="155"/>
    </row>
    <row r="106" spans="1:39" x14ac:dyDescent="0.25">
      <c r="A106" s="129"/>
      <c r="B106" s="130"/>
      <c r="C106" s="131"/>
      <c r="D106" s="131"/>
      <c r="E106" s="132"/>
      <c r="F106" s="132"/>
      <c r="G106" s="129"/>
      <c r="H106" s="131"/>
      <c r="I106" s="132"/>
      <c r="J106" s="93"/>
      <c r="K106" s="94"/>
      <c r="L106" s="95"/>
      <c r="M106" s="95"/>
      <c r="N106" s="95"/>
      <c r="O106" s="95"/>
      <c r="P106" s="95"/>
      <c r="Q106" s="95"/>
      <c r="R106" s="95"/>
      <c r="S106" s="95"/>
      <c r="T106" s="95"/>
      <c r="U106" s="96"/>
      <c r="V106" s="95"/>
      <c r="W106" s="96"/>
      <c r="X106" s="95"/>
      <c r="Y106" s="95"/>
      <c r="Z106" s="95"/>
      <c r="AA106" s="95"/>
      <c r="AB106" s="95"/>
      <c r="AC106" s="95"/>
      <c r="AD106" s="95"/>
      <c r="AE106" s="95"/>
      <c r="AF106" s="95"/>
      <c r="AG106" s="157">
        <f t="shared" si="12"/>
        <v>0</v>
      </c>
      <c r="AH106" s="97"/>
      <c r="AI106" s="97"/>
      <c r="AJ106" s="97"/>
      <c r="AK106" s="97"/>
      <c r="AL106" s="158">
        <f t="shared" si="13"/>
        <v>0</v>
      </c>
      <c r="AM106" s="98"/>
    </row>
    <row r="107" spans="1:39" x14ac:dyDescent="0.25">
      <c r="A107" s="129"/>
      <c r="B107" s="130"/>
      <c r="C107" s="131"/>
      <c r="D107" s="131"/>
      <c r="E107" s="132"/>
      <c r="F107" s="132"/>
      <c r="G107" s="129"/>
      <c r="H107" s="131"/>
      <c r="I107" s="132"/>
      <c r="J107" s="159"/>
      <c r="K107" s="153"/>
      <c r="L107" s="154"/>
      <c r="M107" s="154"/>
      <c r="N107" s="154"/>
      <c r="O107" s="154"/>
      <c r="P107" s="154"/>
      <c r="Q107" s="154"/>
      <c r="R107" s="154"/>
      <c r="S107" s="154"/>
      <c r="T107" s="154"/>
      <c r="U107" s="156"/>
      <c r="V107" s="154"/>
      <c r="W107" s="156"/>
      <c r="X107" s="154"/>
      <c r="Y107" s="154"/>
      <c r="Z107" s="154"/>
      <c r="AA107" s="154"/>
      <c r="AB107" s="154"/>
      <c r="AC107" s="154"/>
      <c r="AD107" s="154"/>
      <c r="AE107" s="154"/>
      <c r="AF107" s="154"/>
      <c r="AG107" s="157">
        <f t="shared" si="12"/>
        <v>0</v>
      </c>
      <c r="AH107" s="158"/>
      <c r="AI107" s="158"/>
      <c r="AJ107" s="158"/>
      <c r="AK107" s="158"/>
      <c r="AL107" s="158">
        <f t="shared" si="13"/>
        <v>0</v>
      </c>
      <c r="AM107" s="155"/>
    </row>
    <row r="108" spans="1:39" x14ac:dyDescent="0.25">
      <c r="A108" s="129"/>
      <c r="B108" s="130"/>
      <c r="C108" s="131"/>
      <c r="D108" s="131"/>
      <c r="E108" s="132"/>
      <c r="F108" s="132"/>
      <c r="G108" s="129"/>
      <c r="H108" s="131"/>
      <c r="I108" s="132"/>
      <c r="J108" s="93"/>
      <c r="K108" s="94"/>
      <c r="L108" s="95"/>
      <c r="M108" s="95"/>
      <c r="N108" s="95"/>
      <c r="O108" s="95"/>
      <c r="P108" s="95"/>
      <c r="Q108" s="95"/>
      <c r="R108" s="95"/>
      <c r="S108" s="95"/>
      <c r="T108" s="95"/>
      <c r="U108" s="96"/>
      <c r="V108" s="95"/>
      <c r="W108" s="96"/>
      <c r="X108" s="95"/>
      <c r="Y108" s="95"/>
      <c r="Z108" s="95"/>
      <c r="AA108" s="95"/>
      <c r="AB108" s="95"/>
      <c r="AC108" s="95"/>
      <c r="AD108" s="95"/>
      <c r="AE108" s="95"/>
      <c r="AF108" s="95"/>
      <c r="AG108" s="157">
        <f t="shared" si="12"/>
        <v>0</v>
      </c>
      <c r="AH108" s="97"/>
      <c r="AI108" s="97"/>
      <c r="AJ108" s="97"/>
      <c r="AK108" s="97"/>
      <c r="AL108" s="158">
        <f t="shared" si="13"/>
        <v>0</v>
      </c>
      <c r="AM108" s="98"/>
    </row>
    <row r="109" spans="1:39" x14ac:dyDescent="0.25">
      <c r="A109" s="129"/>
      <c r="B109" s="130"/>
      <c r="C109" s="131"/>
      <c r="D109" s="131"/>
      <c r="E109" s="132"/>
      <c r="F109" s="132"/>
      <c r="G109" s="129"/>
      <c r="H109" s="131"/>
      <c r="I109" s="132"/>
      <c r="J109" s="159"/>
      <c r="K109" s="153"/>
      <c r="L109" s="154"/>
      <c r="M109" s="154"/>
      <c r="N109" s="154"/>
      <c r="O109" s="154"/>
      <c r="P109" s="154"/>
      <c r="Q109" s="154"/>
      <c r="R109" s="154"/>
      <c r="S109" s="154"/>
      <c r="T109" s="154"/>
      <c r="U109" s="156"/>
      <c r="V109" s="154"/>
      <c r="W109" s="156"/>
      <c r="X109" s="154"/>
      <c r="Y109" s="154"/>
      <c r="Z109" s="154"/>
      <c r="AA109" s="154"/>
      <c r="AB109" s="154"/>
      <c r="AC109" s="154"/>
      <c r="AD109" s="154"/>
      <c r="AE109" s="154"/>
      <c r="AF109" s="154"/>
      <c r="AG109" s="157">
        <f t="shared" si="12"/>
        <v>0</v>
      </c>
      <c r="AH109" s="158"/>
      <c r="AI109" s="158"/>
      <c r="AJ109" s="158"/>
      <c r="AK109" s="158"/>
      <c r="AL109" s="158">
        <f t="shared" si="13"/>
        <v>0</v>
      </c>
      <c r="AM109" s="155"/>
    </row>
    <row r="110" spans="1:39" x14ac:dyDescent="0.25">
      <c r="A110" s="129"/>
      <c r="B110" s="130"/>
      <c r="C110" s="131"/>
      <c r="D110" s="131"/>
      <c r="E110" s="132"/>
      <c r="F110" s="132"/>
      <c r="G110" s="129"/>
      <c r="H110" s="131"/>
      <c r="I110" s="132"/>
      <c r="J110" s="93"/>
      <c r="K110" s="94"/>
      <c r="L110" s="95"/>
      <c r="M110" s="95"/>
      <c r="N110" s="95"/>
      <c r="O110" s="95"/>
      <c r="P110" s="95"/>
      <c r="Q110" s="95"/>
      <c r="R110" s="95"/>
      <c r="S110" s="95"/>
      <c r="T110" s="95"/>
      <c r="U110" s="96"/>
      <c r="V110" s="95"/>
      <c r="W110" s="96"/>
      <c r="X110" s="95"/>
      <c r="Y110" s="95"/>
      <c r="Z110" s="95"/>
      <c r="AA110" s="95"/>
      <c r="AB110" s="95"/>
      <c r="AC110" s="95"/>
      <c r="AD110" s="95"/>
      <c r="AE110" s="95"/>
      <c r="AF110" s="95"/>
      <c r="AG110" s="157">
        <f t="shared" si="12"/>
        <v>0</v>
      </c>
      <c r="AH110" s="97"/>
      <c r="AI110" s="97"/>
      <c r="AJ110" s="97"/>
      <c r="AK110" s="97"/>
      <c r="AL110" s="158">
        <f t="shared" si="13"/>
        <v>0</v>
      </c>
      <c r="AM110" s="98"/>
    </row>
    <row r="111" spans="1:39" x14ac:dyDescent="0.25">
      <c r="A111" s="129"/>
      <c r="B111" s="130"/>
      <c r="C111" s="131"/>
      <c r="D111" s="131"/>
      <c r="E111" s="132"/>
      <c r="F111" s="132"/>
      <c r="G111" s="129"/>
      <c r="H111" s="131"/>
      <c r="I111" s="132"/>
      <c r="J111" s="159"/>
      <c r="K111" s="153"/>
      <c r="L111" s="154"/>
      <c r="M111" s="154"/>
      <c r="N111" s="154"/>
      <c r="O111" s="154"/>
      <c r="P111" s="154"/>
      <c r="Q111" s="154"/>
      <c r="R111" s="154"/>
      <c r="S111" s="154"/>
      <c r="T111" s="154"/>
      <c r="U111" s="156"/>
      <c r="V111" s="154"/>
      <c r="W111" s="156"/>
      <c r="X111" s="154"/>
      <c r="Y111" s="154"/>
      <c r="Z111" s="154"/>
      <c r="AA111" s="154"/>
      <c r="AB111" s="154"/>
      <c r="AC111" s="154"/>
      <c r="AD111" s="154"/>
      <c r="AE111" s="154"/>
      <c r="AF111" s="154"/>
      <c r="AG111" s="157">
        <f t="shared" si="12"/>
        <v>0</v>
      </c>
      <c r="AH111" s="158"/>
      <c r="AI111" s="158"/>
      <c r="AJ111" s="158"/>
      <c r="AK111" s="158"/>
      <c r="AL111" s="158">
        <f t="shared" si="13"/>
        <v>0</v>
      </c>
      <c r="AM111" s="155"/>
    </row>
    <row r="112" spans="1:39" x14ac:dyDescent="0.25">
      <c r="A112" s="129"/>
      <c r="B112" s="130"/>
      <c r="C112" s="131"/>
      <c r="D112" s="131"/>
      <c r="E112" s="132"/>
      <c r="F112" s="132"/>
      <c r="G112" s="129"/>
      <c r="H112" s="131"/>
      <c r="I112" s="132"/>
      <c r="J112" s="93"/>
      <c r="K112" s="94"/>
      <c r="L112" s="95"/>
      <c r="M112" s="95"/>
      <c r="N112" s="95"/>
      <c r="O112" s="95"/>
      <c r="P112" s="95"/>
      <c r="Q112" s="95"/>
      <c r="R112" s="95"/>
      <c r="S112" s="95"/>
      <c r="T112" s="95"/>
      <c r="U112" s="96"/>
      <c r="V112" s="95"/>
      <c r="W112" s="96"/>
      <c r="X112" s="95"/>
      <c r="Y112" s="95"/>
      <c r="Z112" s="95"/>
      <c r="AA112" s="95"/>
      <c r="AB112" s="95"/>
      <c r="AC112" s="95"/>
      <c r="AD112" s="95"/>
      <c r="AE112" s="95"/>
      <c r="AF112" s="95"/>
      <c r="AG112" s="157">
        <f t="shared" si="12"/>
        <v>0</v>
      </c>
      <c r="AH112" s="97"/>
      <c r="AI112" s="97"/>
      <c r="AJ112" s="97"/>
      <c r="AK112" s="97"/>
      <c r="AL112" s="158">
        <f t="shared" si="13"/>
        <v>0</v>
      </c>
      <c r="AM112" s="98"/>
    </row>
    <row r="113" spans="1:39" x14ac:dyDescent="0.25">
      <c r="A113" s="129"/>
      <c r="B113" s="130"/>
      <c r="C113" s="131"/>
      <c r="D113" s="131"/>
      <c r="E113" s="132"/>
      <c r="F113" s="132"/>
      <c r="G113" s="129"/>
      <c r="H113" s="131"/>
      <c r="I113" s="132"/>
      <c r="J113" s="159"/>
      <c r="K113" s="153"/>
      <c r="L113" s="154"/>
      <c r="M113" s="154"/>
      <c r="N113" s="154"/>
      <c r="O113" s="154"/>
      <c r="P113" s="154"/>
      <c r="Q113" s="154"/>
      <c r="R113" s="154"/>
      <c r="S113" s="154"/>
      <c r="T113" s="154"/>
      <c r="U113" s="156"/>
      <c r="V113" s="154"/>
      <c r="W113" s="156"/>
      <c r="X113" s="154"/>
      <c r="Y113" s="154"/>
      <c r="Z113" s="154"/>
      <c r="AA113" s="154"/>
      <c r="AB113" s="154"/>
      <c r="AC113" s="154"/>
      <c r="AD113" s="154"/>
      <c r="AE113" s="154"/>
      <c r="AF113" s="154"/>
      <c r="AG113" s="157">
        <f t="shared" si="12"/>
        <v>0</v>
      </c>
      <c r="AH113" s="158"/>
      <c r="AI113" s="158"/>
      <c r="AJ113" s="158"/>
      <c r="AK113" s="158"/>
      <c r="AL113" s="158">
        <f t="shared" si="13"/>
        <v>0</v>
      </c>
      <c r="AM113" s="155"/>
    </row>
    <row r="114" spans="1:39" x14ac:dyDescent="0.25">
      <c r="A114" s="129"/>
      <c r="B114" s="130"/>
      <c r="C114" s="131"/>
      <c r="D114" s="131"/>
      <c r="E114" s="132"/>
      <c r="F114" s="132"/>
      <c r="G114" s="129"/>
      <c r="H114" s="131"/>
      <c r="I114" s="132"/>
      <c r="J114" s="93"/>
      <c r="K114" s="94"/>
      <c r="L114" s="95"/>
      <c r="M114" s="95"/>
      <c r="N114" s="95"/>
      <c r="O114" s="95"/>
      <c r="P114" s="95"/>
      <c r="Q114" s="95"/>
      <c r="R114" s="95"/>
      <c r="S114" s="95"/>
      <c r="T114" s="95"/>
      <c r="U114" s="96"/>
      <c r="V114" s="95"/>
      <c r="W114" s="96"/>
      <c r="X114" s="95"/>
      <c r="Y114" s="95"/>
      <c r="Z114" s="95"/>
      <c r="AA114" s="95"/>
      <c r="AB114" s="95"/>
      <c r="AC114" s="95"/>
      <c r="AD114" s="95"/>
      <c r="AE114" s="95"/>
      <c r="AF114" s="95"/>
      <c r="AG114" s="157">
        <f t="shared" si="12"/>
        <v>0</v>
      </c>
      <c r="AH114" s="97"/>
      <c r="AI114" s="97"/>
      <c r="AJ114" s="97"/>
      <c r="AK114" s="97"/>
      <c r="AL114" s="158">
        <f t="shared" si="13"/>
        <v>0</v>
      </c>
      <c r="AM114" s="98"/>
    </row>
    <row r="115" spans="1:39" x14ac:dyDescent="0.25">
      <c r="A115" s="129"/>
      <c r="B115" s="130"/>
      <c r="C115" s="131"/>
      <c r="D115" s="131"/>
      <c r="E115" s="132"/>
      <c r="F115" s="132"/>
      <c r="G115" s="129"/>
      <c r="H115" s="131"/>
      <c r="I115" s="132"/>
      <c r="J115" s="159"/>
      <c r="K115" s="153"/>
      <c r="L115" s="154"/>
      <c r="M115" s="154"/>
      <c r="N115" s="154"/>
      <c r="O115" s="154"/>
      <c r="P115" s="154"/>
      <c r="Q115" s="154"/>
      <c r="R115" s="154"/>
      <c r="S115" s="154"/>
      <c r="T115" s="154"/>
      <c r="U115" s="156"/>
      <c r="V115" s="154"/>
      <c r="W115" s="156"/>
      <c r="X115" s="154"/>
      <c r="Y115" s="154"/>
      <c r="Z115" s="154"/>
      <c r="AA115" s="154"/>
      <c r="AB115" s="154"/>
      <c r="AC115" s="154"/>
      <c r="AD115" s="154"/>
      <c r="AE115" s="154"/>
      <c r="AF115" s="154"/>
      <c r="AG115" s="157">
        <f t="shared" si="12"/>
        <v>0</v>
      </c>
      <c r="AH115" s="158"/>
      <c r="AI115" s="158"/>
      <c r="AJ115" s="158"/>
      <c r="AK115" s="158"/>
      <c r="AL115" s="158">
        <f t="shared" si="13"/>
        <v>0</v>
      </c>
      <c r="AM115" s="155"/>
    </row>
    <row r="116" spans="1:39" x14ac:dyDescent="0.25">
      <c r="A116" s="129"/>
      <c r="B116" s="130"/>
      <c r="C116" s="131"/>
      <c r="D116" s="131"/>
      <c r="E116" s="132"/>
      <c r="F116" s="132"/>
      <c r="G116" s="129"/>
      <c r="H116" s="131"/>
      <c r="I116" s="132"/>
      <c r="J116" s="93"/>
      <c r="K116" s="94"/>
      <c r="L116" s="95"/>
      <c r="M116" s="95"/>
      <c r="N116" s="95"/>
      <c r="O116" s="95"/>
      <c r="P116" s="95"/>
      <c r="Q116" s="95"/>
      <c r="R116" s="95"/>
      <c r="S116" s="95"/>
      <c r="T116" s="95"/>
      <c r="U116" s="96"/>
      <c r="V116" s="95"/>
      <c r="W116" s="96"/>
      <c r="X116" s="95"/>
      <c r="Y116" s="95"/>
      <c r="Z116" s="95"/>
      <c r="AA116" s="95"/>
      <c r="AB116" s="95"/>
      <c r="AC116" s="95"/>
      <c r="AD116" s="95"/>
      <c r="AE116" s="95"/>
      <c r="AF116" s="95"/>
      <c r="AG116" s="157">
        <f t="shared" si="12"/>
        <v>0</v>
      </c>
      <c r="AH116" s="97"/>
      <c r="AI116" s="97"/>
      <c r="AJ116" s="97"/>
      <c r="AK116" s="97"/>
      <c r="AL116" s="158">
        <f t="shared" si="13"/>
        <v>0</v>
      </c>
      <c r="AM116" s="98"/>
    </row>
    <row r="117" spans="1:39" x14ac:dyDescent="0.25">
      <c r="A117" s="129"/>
      <c r="B117" s="130"/>
      <c r="C117" s="131"/>
      <c r="D117" s="131"/>
      <c r="E117" s="132"/>
      <c r="F117" s="132"/>
      <c r="G117" s="129"/>
      <c r="H117" s="131"/>
      <c r="I117" s="132"/>
      <c r="J117" s="159"/>
      <c r="K117" s="153"/>
      <c r="L117" s="154"/>
      <c r="M117" s="154"/>
      <c r="N117" s="154"/>
      <c r="O117" s="154"/>
      <c r="P117" s="154"/>
      <c r="Q117" s="154"/>
      <c r="R117" s="154"/>
      <c r="S117" s="154"/>
      <c r="T117" s="154"/>
      <c r="U117" s="156"/>
      <c r="V117" s="154"/>
      <c r="W117" s="156"/>
      <c r="X117" s="154"/>
      <c r="Y117" s="154"/>
      <c r="Z117" s="154"/>
      <c r="AA117" s="154"/>
      <c r="AB117" s="154"/>
      <c r="AC117" s="154"/>
      <c r="AD117" s="154"/>
      <c r="AE117" s="154"/>
      <c r="AF117" s="154"/>
      <c r="AG117" s="157">
        <f t="shared" si="12"/>
        <v>0</v>
      </c>
      <c r="AH117" s="158"/>
      <c r="AI117" s="158"/>
      <c r="AJ117" s="158"/>
      <c r="AK117" s="158"/>
      <c r="AL117" s="158">
        <f t="shared" si="13"/>
        <v>0</v>
      </c>
      <c r="AM117" s="155"/>
    </row>
    <row r="118" spans="1:39" x14ac:dyDescent="0.25">
      <c r="A118" s="133"/>
      <c r="B118" s="134"/>
      <c r="C118" s="135"/>
      <c r="D118" s="135"/>
      <c r="E118" s="136"/>
      <c r="F118" s="136"/>
      <c r="G118" s="133"/>
      <c r="H118" s="135"/>
      <c r="I118" s="136"/>
      <c r="J118" s="100"/>
      <c r="K118" s="160"/>
      <c r="L118" s="161"/>
      <c r="M118" s="161"/>
      <c r="N118" s="101"/>
      <c r="O118" s="101"/>
      <c r="P118" s="101"/>
      <c r="Q118" s="101"/>
      <c r="R118" s="101"/>
      <c r="S118" s="101"/>
      <c r="T118" s="101"/>
      <c r="U118" s="102"/>
      <c r="V118" s="101"/>
      <c r="W118" s="102"/>
      <c r="X118" s="101"/>
      <c r="Y118" s="101"/>
      <c r="Z118" s="101"/>
      <c r="AA118" s="101"/>
      <c r="AB118" s="101"/>
      <c r="AC118" s="101"/>
      <c r="AD118" s="101"/>
      <c r="AE118" s="101"/>
      <c r="AF118" s="101"/>
      <c r="AG118" s="162">
        <f t="shared" si="12"/>
        <v>0</v>
      </c>
      <c r="AH118" s="103"/>
      <c r="AI118" s="103"/>
      <c r="AJ118" s="103"/>
      <c r="AK118" s="103"/>
      <c r="AL118" s="158">
        <f t="shared" si="13"/>
        <v>0</v>
      </c>
      <c r="AM118" s="136"/>
    </row>
    <row r="119" spans="1:39" x14ac:dyDescent="0.25">
      <c r="A119" s="133"/>
      <c r="B119" s="134"/>
      <c r="C119" s="135"/>
      <c r="D119" s="135"/>
      <c r="E119" s="136"/>
      <c r="F119" s="136"/>
      <c r="G119" s="133"/>
      <c r="H119" s="135"/>
      <c r="I119" s="136"/>
      <c r="J119" s="105"/>
      <c r="K119" s="106"/>
      <c r="L119" s="107"/>
      <c r="M119" s="107"/>
      <c r="N119" s="107"/>
      <c r="O119" s="107"/>
      <c r="P119" s="107"/>
      <c r="Q119" s="107"/>
      <c r="R119" s="107"/>
      <c r="S119" s="107"/>
      <c r="T119" s="107"/>
      <c r="U119" s="108"/>
      <c r="V119" s="107"/>
      <c r="W119" s="108"/>
      <c r="X119" s="107"/>
      <c r="Y119" s="107"/>
      <c r="Z119" s="107"/>
      <c r="AA119" s="107"/>
      <c r="AB119" s="107"/>
      <c r="AC119" s="107"/>
      <c r="AD119" s="107"/>
      <c r="AE119" s="107"/>
      <c r="AF119" s="107"/>
      <c r="AG119" s="162">
        <f t="shared" si="12"/>
        <v>0</v>
      </c>
      <c r="AH119" s="109"/>
      <c r="AI119" s="109"/>
      <c r="AJ119" s="109"/>
      <c r="AK119" s="109"/>
      <c r="AL119" s="158">
        <f t="shared" si="13"/>
        <v>0</v>
      </c>
      <c r="AM119" s="104"/>
    </row>
    <row r="120" spans="1:39" x14ac:dyDescent="0.25">
      <c r="A120" s="133"/>
      <c r="B120" s="134"/>
      <c r="C120" s="135"/>
      <c r="D120" s="135"/>
      <c r="E120" s="136"/>
      <c r="F120" s="136"/>
      <c r="G120" s="133"/>
      <c r="H120" s="135"/>
      <c r="I120" s="136"/>
      <c r="J120" s="100"/>
      <c r="K120" s="160"/>
      <c r="L120" s="161"/>
      <c r="M120" s="161"/>
      <c r="N120" s="101"/>
      <c r="O120" s="101"/>
      <c r="P120" s="101"/>
      <c r="Q120" s="101"/>
      <c r="R120" s="101"/>
      <c r="S120" s="101"/>
      <c r="T120" s="101"/>
      <c r="U120" s="102"/>
      <c r="V120" s="101"/>
      <c r="W120" s="102"/>
      <c r="X120" s="101"/>
      <c r="Y120" s="101"/>
      <c r="Z120" s="101"/>
      <c r="AA120" s="101"/>
      <c r="AB120" s="101"/>
      <c r="AC120" s="101"/>
      <c r="AD120" s="101"/>
      <c r="AE120" s="101"/>
      <c r="AF120" s="101"/>
      <c r="AG120" s="162">
        <f t="shared" si="12"/>
        <v>0</v>
      </c>
      <c r="AH120" s="103"/>
      <c r="AI120" s="103"/>
      <c r="AJ120" s="103"/>
      <c r="AK120" s="103"/>
      <c r="AL120" s="158">
        <f t="shared" si="13"/>
        <v>0</v>
      </c>
      <c r="AM120" s="136"/>
    </row>
    <row r="121" spans="1:39" x14ac:dyDescent="0.25">
      <c r="A121" s="133"/>
      <c r="B121" s="137"/>
      <c r="C121" s="135"/>
      <c r="D121" s="135"/>
      <c r="E121" s="136"/>
      <c r="F121" s="136"/>
      <c r="G121" s="133"/>
      <c r="H121" s="135"/>
      <c r="I121" s="136"/>
      <c r="J121" s="105"/>
      <c r="K121" s="106"/>
      <c r="L121" s="107"/>
      <c r="M121" s="107"/>
      <c r="N121" s="107"/>
      <c r="O121" s="107"/>
      <c r="P121" s="107"/>
      <c r="Q121" s="107"/>
      <c r="R121" s="107"/>
      <c r="S121" s="107"/>
      <c r="T121" s="107"/>
      <c r="U121" s="108"/>
      <c r="V121" s="107"/>
      <c r="W121" s="108"/>
      <c r="X121" s="107"/>
      <c r="Y121" s="107"/>
      <c r="Z121" s="107"/>
      <c r="AA121" s="107"/>
      <c r="AB121" s="107"/>
      <c r="AC121" s="107"/>
      <c r="AD121" s="107"/>
      <c r="AE121" s="107"/>
      <c r="AF121" s="107"/>
      <c r="AG121" s="162">
        <f t="shared" si="12"/>
        <v>0</v>
      </c>
      <c r="AH121" s="109"/>
      <c r="AI121" s="109"/>
      <c r="AJ121" s="109"/>
      <c r="AK121" s="109"/>
      <c r="AL121" s="158">
        <f t="shared" si="13"/>
        <v>0</v>
      </c>
      <c r="AM121" s="163"/>
    </row>
    <row r="122" spans="1:39" x14ac:dyDescent="0.25">
      <c r="A122" s="133"/>
      <c r="B122" s="134"/>
      <c r="C122" s="135"/>
      <c r="D122" s="135"/>
      <c r="E122" s="136"/>
      <c r="F122" s="136"/>
      <c r="G122" s="133"/>
      <c r="H122" s="135"/>
      <c r="I122" s="136"/>
      <c r="J122" s="100"/>
      <c r="K122" s="160"/>
      <c r="L122" s="161"/>
      <c r="M122" s="161"/>
      <c r="N122" s="101"/>
      <c r="O122" s="101"/>
      <c r="P122" s="101"/>
      <c r="Q122" s="101"/>
      <c r="R122" s="101"/>
      <c r="S122" s="101"/>
      <c r="T122" s="101"/>
      <c r="U122" s="102"/>
      <c r="V122" s="101"/>
      <c r="W122" s="102"/>
      <c r="X122" s="101"/>
      <c r="Y122" s="101"/>
      <c r="Z122" s="101"/>
      <c r="AA122" s="101"/>
      <c r="AB122" s="101"/>
      <c r="AC122" s="101"/>
      <c r="AD122" s="101"/>
      <c r="AE122" s="101"/>
      <c r="AF122" s="101"/>
      <c r="AG122" s="162">
        <f t="shared" si="12"/>
        <v>0</v>
      </c>
      <c r="AH122" s="103"/>
      <c r="AI122" s="103"/>
      <c r="AJ122" s="103"/>
      <c r="AK122" s="103"/>
      <c r="AL122" s="158">
        <f t="shared" si="13"/>
        <v>0</v>
      </c>
      <c r="AM122" s="136"/>
    </row>
    <row r="123" spans="1:39" x14ac:dyDescent="0.25">
      <c r="A123" s="133"/>
      <c r="B123" s="137"/>
      <c r="C123" s="135"/>
      <c r="D123" s="135"/>
      <c r="E123" s="136"/>
      <c r="F123" s="136"/>
      <c r="G123" s="133"/>
      <c r="H123" s="135"/>
      <c r="I123" s="136"/>
      <c r="J123" s="105"/>
      <c r="K123" s="106"/>
      <c r="L123" s="107"/>
      <c r="M123" s="107"/>
      <c r="N123" s="107"/>
      <c r="O123" s="107"/>
      <c r="P123" s="107"/>
      <c r="Q123" s="107"/>
      <c r="R123" s="107"/>
      <c r="S123" s="107"/>
      <c r="T123" s="107"/>
      <c r="U123" s="108"/>
      <c r="V123" s="107"/>
      <c r="W123" s="108"/>
      <c r="X123" s="107"/>
      <c r="Y123" s="107"/>
      <c r="Z123" s="107"/>
      <c r="AA123" s="107"/>
      <c r="AB123" s="107"/>
      <c r="AC123" s="107"/>
      <c r="AD123" s="107"/>
      <c r="AE123" s="107"/>
      <c r="AF123" s="107"/>
      <c r="AG123" s="162">
        <f t="shared" si="12"/>
        <v>0</v>
      </c>
      <c r="AH123" s="109"/>
      <c r="AI123" s="109"/>
      <c r="AJ123" s="109"/>
      <c r="AK123" s="109"/>
      <c r="AL123" s="158">
        <f t="shared" si="13"/>
        <v>0</v>
      </c>
      <c r="AM123" s="163"/>
    </row>
    <row r="124" spans="1:39" x14ac:dyDescent="0.25">
      <c r="A124" s="133"/>
      <c r="B124" s="134"/>
      <c r="C124" s="135"/>
      <c r="D124" s="135"/>
      <c r="E124" s="136"/>
      <c r="F124" s="136"/>
      <c r="G124" s="133"/>
      <c r="H124" s="135"/>
      <c r="I124" s="136"/>
      <c r="J124" s="100"/>
      <c r="K124" s="160"/>
      <c r="L124" s="161"/>
      <c r="M124" s="161"/>
      <c r="N124" s="101"/>
      <c r="O124" s="101"/>
      <c r="P124" s="101"/>
      <c r="Q124" s="101"/>
      <c r="R124" s="101"/>
      <c r="S124" s="101"/>
      <c r="T124" s="101"/>
      <c r="U124" s="102"/>
      <c r="V124" s="101"/>
      <c r="W124" s="102"/>
      <c r="X124" s="101"/>
      <c r="Y124" s="101"/>
      <c r="Z124" s="101"/>
      <c r="AA124" s="101"/>
      <c r="AB124" s="101"/>
      <c r="AC124" s="101"/>
      <c r="AD124" s="101"/>
      <c r="AE124" s="101"/>
      <c r="AF124" s="101"/>
      <c r="AG124" s="162">
        <f t="shared" si="12"/>
        <v>0</v>
      </c>
      <c r="AH124" s="103"/>
      <c r="AI124" s="103"/>
      <c r="AJ124" s="103"/>
      <c r="AK124" s="103"/>
      <c r="AL124" s="158">
        <f t="shared" si="13"/>
        <v>0</v>
      </c>
      <c r="AM124" s="136"/>
    </row>
    <row r="125" spans="1:39" x14ac:dyDescent="0.25">
      <c r="A125" s="133"/>
      <c r="B125" s="137"/>
      <c r="C125" s="135"/>
      <c r="D125" s="135"/>
      <c r="E125" s="136"/>
      <c r="F125" s="136"/>
      <c r="G125" s="133"/>
      <c r="H125" s="135"/>
      <c r="I125" s="136"/>
      <c r="J125" s="105"/>
      <c r="K125" s="106"/>
      <c r="L125" s="107"/>
      <c r="M125" s="107"/>
      <c r="N125" s="107"/>
      <c r="O125" s="107"/>
      <c r="P125" s="107"/>
      <c r="Q125" s="107"/>
      <c r="R125" s="107"/>
      <c r="S125" s="107"/>
      <c r="T125" s="107"/>
      <c r="U125" s="108"/>
      <c r="V125" s="107"/>
      <c r="W125" s="108"/>
      <c r="X125" s="107"/>
      <c r="Y125" s="107"/>
      <c r="Z125" s="107"/>
      <c r="AA125" s="107"/>
      <c r="AB125" s="107"/>
      <c r="AC125" s="107"/>
      <c r="AD125" s="107"/>
      <c r="AE125" s="107"/>
      <c r="AF125" s="107"/>
      <c r="AG125" s="162">
        <f t="shared" si="12"/>
        <v>0</v>
      </c>
      <c r="AH125" s="109"/>
      <c r="AI125" s="109"/>
      <c r="AJ125" s="109"/>
      <c r="AK125" s="109"/>
      <c r="AL125" s="158">
        <f t="shared" si="13"/>
        <v>0</v>
      </c>
      <c r="AM125" s="163"/>
    </row>
    <row r="126" spans="1:39" x14ac:dyDescent="0.25">
      <c r="A126" s="133"/>
      <c r="B126" s="134"/>
      <c r="C126" s="135"/>
      <c r="D126" s="135"/>
      <c r="E126" s="136"/>
      <c r="F126" s="136"/>
      <c r="G126" s="133"/>
      <c r="H126" s="135"/>
      <c r="I126" s="136"/>
      <c r="J126" s="100"/>
      <c r="K126" s="160"/>
      <c r="L126" s="161"/>
      <c r="M126" s="161"/>
      <c r="N126" s="101"/>
      <c r="O126" s="101"/>
      <c r="P126" s="101"/>
      <c r="Q126" s="101"/>
      <c r="R126" s="101"/>
      <c r="S126" s="101"/>
      <c r="T126" s="101"/>
      <c r="U126" s="102"/>
      <c r="V126" s="101"/>
      <c r="W126" s="102"/>
      <c r="X126" s="101"/>
      <c r="Y126" s="101"/>
      <c r="Z126" s="101"/>
      <c r="AA126" s="101"/>
      <c r="AB126" s="101"/>
      <c r="AC126" s="101"/>
      <c r="AD126" s="101"/>
      <c r="AE126" s="101"/>
      <c r="AF126" s="101"/>
      <c r="AG126" s="162">
        <f t="shared" ref="AG126:AG165" si="14">SUM(O126:T126,V126,X126:AF126)</f>
        <v>0</v>
      </c>
      <c r="AH126" s="103"/>
      <c r="AI126" s="103"/>
      <c r="AJ126" s="103"/>
      <c r="AK126" s="103"/>
      <c r="AL126" s="158">
        <f t="shared" ref="AL126:AL166" si="15">AH126+AI126+AJ126+AK126</f>
        <v>0</v>
      </c>
      <c r="AM126" s="136"/>
    </row>
    <row r="127" spans="1:39" x14ac:dyDescent="0.25">
      <c r="A127" s="133"/>
      <c r="B127" s="137"/>
      <c r="C127" s="135"/>
      <c r="D127" s="135"/>
      <c r="E127" s="136"/>
      <c r="F127" s="136"/>
      <c r="G127" s="133"/>
      <c r="H127" s="135"/>
      <c r="I127" s="136"/>
      <c r="J127" s="105"/>
      <c r="K127" s="106"/>
      <c r="L127" s="107"/>
      <c r="M127" s="107"/>
      <c r="N127" s="107"/>
      <c r="O127" s="107"/>
      <c r="P127" s="107"/>
      <c r="Q127" s="107"/>
      <c r="R127" s="107"/>
      <c r="S127" s="107"/>
      <c r="T127" s="107"/>
      <c r="U127" s="108"/>
      <c r="V127" s="107"/>
      <c r="W127" s="108"/>
      <c r="X127" s="107"/>
      <c r="Y127" s="107"/>
      <c r="Z127" s="107"/>
      <c r="AA127" s="107"/>
      <c r="AB127" s="107"/>
      <c r="AC127" s="107"/>
      <c r="AD127" s="107"/>
      <c r="AE127" s="107"/>
      <c r="AF127" s="107"/>
      <c r="AG127" s="162">
        <f t="shared" si="14"/>
        <v>0</v>
      </c>
      <c r="AH127" s="109"/>
      <c r="AI127" s="109"/>
      <c r="AJ127" s="109"/>
      <c r="AK127" s="109"/>
      <c r="AL127" s="158">
        <f t="shared" si="15"/>
        <v>0</v>
      </c>
      <c r="AM127" s="163"/>
    </row>
    <row r="128" spans="1:39" x14ac:dyDescent="0.25">
      <c r="A128" s="133"/>
      <c r="B128" s="134"/>
      <c r="C128" s="135"/>
      <c r="D128" s="135"/>
      <c r="E128" s="136"/>
      <c r="F128" s="136"/>
      <c r="G128" s="133"/>
      <c r="H128" s="135"/>
      <c r="I128" s="136"/>
      <c r="J128" s="100"/>
      <c r="K128" s="160"/>
      <c r="L128" s="161"/>
      <c r="M128" s="161"/>
      <c r="N128" s="101"/>
      <c r="O128" s="101"/>
      <c r="P128" s="101"/>
      <c r="Q128" s="101"/>
      <c r="R128" s="101"/>
      <c r="S128" s="101"/>
      <c r="T128" s="101"/>
      <c r="U128" s="102"/>
      <c r="V128" s="101"/>
      <c r="W128" s="102"/>
      <c r="X128" s="101"/>
      <c r="Y128" s="101"/>
      <c r="Z128" s="101"/>
      <c r="AA128" s="101"/>
      <c r="AB128" s="101"/>
      <c r="AC128" s="101"/>
      <c r="AD128" s="101"/>
      <c r="AE128" s="101"/>
      <c r="AF128" s="101"/>
      <c r="AG128" s="162">
        <f t="shared" si="14"/>
        <v>0</v>
      </c>
      <c r="AH128" s="103"/>
      <c r="AI128" s="103"/>
      <c r="AJ128" s="103"/>
      <c r="AK128" s="103"/>
      <c r="AL128" s="158">
        <f t="shared" si="15"/>
        <v>0</v>
      </c>
      <c r="AM128" s="136"/>
    </row>
    <row r="129" spans="1:39" x14ac:dyDescent="0.25">
      <c r="A129" s="133"/>
      <c r="B129" s="137"/>
      <c r="C129" s="135"/>
      <c r="D129" s="135"/>
      <c r="E129" s="136"/>
      <c r="F129" s="136"/>
      <c r="G129" s="133"/>
      <c r="H129" s="135"/>
      <c r="I129" s="136"/>
      <c r="J129" s="105"/>
      <c r="K129" s="106"/>
      <c r="L129" s="107"/>
      <c r="M129" s="107"/>
      <c r="N129" s="107"/>
      <c r="O129" s="107"/>
      <c r="P129" s="107"/>
      <c r="Q129" s="107"/>
      <c r="R129" s="107"/>
      <c r="S129" s="107"/>
      <c r="T129" s="107"/>
      <c r="U129" s="108"/>
      <c r="V129" s="107"/>
      <c r="W129" s="108"/>
      <c r="X129" s="107"/>
      <c r="Y129" s="107"/>
      <c r="Z129" s="107"/>
      <c r="AA129" s="107"/>
      <c r="AB129" s="107"/>
      <c r="AC129" s="107"/>
      <c r="AD129" s="107"/>
      <c r="AE129" s="107"/>
      <c r="AF129" s="107"/>
      <c r="AG129" s="162">
        <f t="shared" si="14"/>
        <v>0</v>
      </c>
      <c r="AH129" s="109"/>
      <c r="AI129" s="109"/>
      <c r="AJ129" s="109"/>
      <c r="AK129" s="109"/>
      <c r="AL129" s="158">
        <f t="shared" si="15"/>
        <v>0</v>
      </c>
      <c r="AM129" s="163"/>
    </row>
    <row r="130" spans="1:39" x14ac:dyDescent="0.25">
      <c r="A130" s="133"/>
      <c r="B130" s="134"/>
      <c r="C130" s="135"/>
      <c r="D130" s="135"/>
      <c r="E130" s="136"/>
      <c r="F130" s="136"/>
      <c r="G130" s="133"/>
      <c r="H130" s="135"/>
      <c r="I130" s="136"/>
      <c r="J130" s="100"/>
      <c r="K130" s="160"/>
      <c r="L130" s="161"/>
      <c r="M130" s="161"/>
      <c r="N130" s="101"/>
      <c r="O130" s="101"/>
      <c r="P130" s="101"/>
      <c r="Q130" s="101"/>
      <c r="R130" s="101"/>
      <c r="S130" s="101"/>
      <c r="T130" s="101"/>
      <c r="U130" s="102"/>
      <c r="V130" s="101"/>
      <c r="W130" s="102"/>
      <c r="X130" s="101"/>
      <c r="Y130" s="101"/>
      <c r="Z130" s="101"/>
      <c r="AA130" s="101"/>
      <c r="AB130" s="101"/>
      <c r="AC130" s="101"/>
      <c r="AD130" s="101"/>
      <c r="AE130" s="101"/>
      <c r="AF130" s="101"/>
      <c r="AG130" s="162">
        <f t="shared" si="14"/>
        <v>0</v>
      </c>
      <c r="AH130" s="103"/>
      <c r="AI130" s="103"/>
      <c r="AJ130" s="103"/>
      <c r="AK130" s="103"/>
      <c r="AL130" s="158">
        <f t="shared" si="15"/>
        <v>0</v>
      </c>
      <c r="AM130" s="136"/>
    </row>
    <row r="131" spans="1:39" x14ac:dyDescent="0.25">
      <c r="A131" s="133"/>
      <c r="B131" s="137"/>
      <c r="C131" s="135"/>
      <c r="D131" s="135"/>
      <c r="E131" s="136"/>
      <c r="F131" s="136"/>
      <c r="G131" s="133"/>
      <c r="H131" s="135"/>
      <c r="I131" s="136"/>
      <c r="J131" s="105"/>
      <c r="K131" s="106"/>
      <c r="L131" s="107"/>
      <c r="M131" s="107"/>
      <c r="N131" s="107"/>
      <c r="O131" s="107"/>
      <c r="P131" s="107"/>
      <c r="Q131" s="107"/>
      <c r="R131" s="107"/>
      <c r="S131" s="107"/>
      <c r="T131" s="107"/>
      <c r="U131" s="108"/>
      <c r="V131" s="107"/>
      <c r="W131" s="108"/>
      <c r="X131" s="107"/>
      <c r="Y131" s="107"/>
      <c r="Z131" s="107"/>
      <c r="AA131" s="107"/>
      <c r="AB131" s="107"/>
      <c r="AC131" s="107"/>
      <c r="AD131" s="107"/>
      <c r="AE131" s="107"/>
      <c r="AF131" s="107"/>
      <c r="AG131" s="162">
        <f t="shared" si="14"/>
        <v>0</v>
      </c>
      <c r="AH131" s="109"/>
      <c r="AI131" s="109"/>
      <c r="AJ131" s="109"/>
      <c r="AK131" s="109"/>
      <c r="AL131" s="158">
        <f t="shared" si="15"/>
        <v>0</v>
      </c>
      <c r="AM131" s="163"/>
    </row>
    <row r="132" spans="1:39" x14ac:dyDescent="0.25">
      <c r="A132" s="133"/>
      <c r="B132" s="134"/>
      <c r="C132" s="135"/>
      <c r="D132" s="135"/>
      <c r="E132" s="136"/>
      <c r="F132" s="136"/>
      <c r="G132" s="133"/>
      <c r="H132" s="135"/>
      <c r="I132" s="136"/>
      <c r="J132" s="100"/>
      <c r="K132" s="160"/>
      <c r="L132" s="161"/>
      <c r="M132" s="161"/>
      <c r="N132" s="101"/>
      <c r="O132" s="101"/>
      <c r="P132" s="101"/>
      <c r="Q132" s="101"/>
      <c r="R132" s="101"/>
      <c r="S132" s="101"/>
      <c r="T132" s="101"/>
      <c r="U132" s="102"/>
      <c r="V132" s="101"/>
      <c r="W132" s="102"/>
      <c r="X132" s="101"/>
      <c r="Y132" s="101"/>
      <c r="Z132" s="101"/>
      <c r="AA132" s="101"/>
      <c r="AB132" s="101"/>
      <c r="AC132" s="101"/>
      <c r="AD132" s="101"/>
      <c r="AE132" s="101"/>
      <c r="AF132" s="101"/>
      <c r="AG132" s="162">
        <f t="shared" si="14"/>
        <v>0</v>
      </c>
      <c r="AH132" s="103"/>
      <c r="AI132" s="103"/>
      <c r="AJ132" s="103"/>
      <c r="AK132" s="103"/>
      <c r="AL132" s="158">
        <f t="shared" si="15"/>
        <v>0</v>
      </c>
      <c r="AM132" s="136"/>
    </row>
    <row r="133" spans="1:39" x14ac:dyDescent="0.25">
      <c r="A133" s="133"/>
      <c r="B133" s="137"/>
      <c r="C133" s="135"/>
      <c r="D133" s="135"/>
      <c r="E133" s="136"/>
      <c r="F133" s="136"/>
      <c r="G133" s="133"/>
      <c r="H133" s="135"/>
      <c r="I133" s="136"/>
      <c r="J133" s="105"/>
      <c r="K133" s="106"/>
      <c r="L133" s="107"/>
      <c r="M133" s="107"/>
      <c r="N133" s="107"/>
      <c r="O133" s="107"/>
      <c r="P133" s="107"/>
      <c r="Q133" s="107"/>
      <c r="R133" s="107"/>
      <c r="S133" s="107"/>
      <c r="T133" s="107"/>
      <c r="U133" s="108"/>
      <c r="V133" s="107"/>
      <c r="W133" s="108"/>
      <c r="X133" s="107"/>
      <c r="Y133" s="107"/>
      <c r="Z133" s="107"/>
      <c r="AA133" s="107"/>
      <c r="AB133" s="107"/>
      <c r="AC133" s="107"/>
      <c r="AD133" s="107"/>
      <c r="AE133" s="107"/>
      <c r="AF133" s="107"/>
      <c r="AG133" s="162">
        <f t="shared" si="14"/>
        <v>0</v>
      </c>
      <c r="AH133" s="109"/>
      <c r="AI133" s="109"/>
      <c r="AJ133" s="109"/>
      <c r="AK133" s="109"/>
      <c r="AL133" s="158">
        <f t="shared" si="15"/>
        <v>0</v>
      </c>
      <c r="AM133" s="163"/>
    </row>
    <row r="134" spans="1:39" x14ac:dyDescent="0.25">
      <c r="A134" s="133"/>
      <c r="B134" s="134"/>
      <c r="C134" s="135"/>
      <c r="D134" s="135"/>
      <c r="E134" s="136"/>
      <c r="F134" s="136"/>
      <c r="G134" s="133"/>
      <c r="H134" s="135"/>
      <c r="I134" s="136"/>
      <c r="J134" s="100"/>
      <c r="K134" s="160"/>
      <c r="L134" s="161"/>
      <c r="M134" s="161"/>
      <c r="N134" s="101"/>
      <c r="O134" s="101"/>
      <c r="P134" s="101"/>
      <c r="Q134" s="101"/>
      <c r="R134" s="101"/>
      <c r="S134" s="101"/>
      <c r="T134" s="101"/>
      <c r="U134" s="102"/>
      <c r="V134" s="101"/>
      <c r="W134" s="102"/>
      <c r="X134" s="101"/>
      <c r="Y134" s="101"/>
      <c r="Z134" s="101"/>
      <c r="AA134" s="101"/>
      <c r="AB134" s="101"/>
      <c r="AC134" s="101"/>
      <c r="AD134" s="101"/>
      <c r="AE134" s="101"/>
      <c r="AF134" s="101"/>
      <c r="AG134" s="162">
        <f t="shared" si="14"/>
        <v>0</v>
      </c>
      <c r="AH134" s="103"/>
      <c r="AI134" s="103"/>
      <c r="AJ134" s="103"/>
      <c r="AK134" s="103"/>
      <c r="AL134" s="158">
        <f t="shared" si="15"/>
        <v>0</v>
      </c>
      <c r="AM134" s="136"/>
    </row>
    <row r="135" spans="1:39" x14ac:dyDescent="0.25">
      <c r="A135" s="133"/>
      <c r="B135" s="137"/>
      <c r="C135" s="135"/>
      <c r="D135" s="135"/>
      <c r="E135" s="136"/>
      <c r="F135" s="136"/>
      <c r="G135" s="133"/>
      <c r="H135" s="135"/>
      <c r="I135" s="136"/>
      <c r="J135" s="105"/>
      <c r="K135" s="106"/>
      <c r="L135" s="107"/>
      <c r="M135" s="107"/>
      <c r="N135" s="107"/>
      <c r="O135" s="107"/>
      <c r="P135" s="107"/>
      <c r="Q135" s="107"/>
      <c r="R135" s="107"/>
      <c r="S135" s="107"/>
      <c r="T135" s="107"/>
      <c r="U135" s="108"/>
      <c r="V135" s="107"/>
      <c r="W135" s="108"/>
      <c r="X135" s="107"/>
      <c r="Y135" s="107"/>
      <c r="Z135" s="107"/>
      <c r="AA135" s="107"/>
      <c r="AB135" s="107"/>
      <c r="AC135" s="107"/>
      <c r="AD135" s="107"/>
      <c r="AE135" s="107"/>
      <c r="AF135" s="107"/>
      <c r="AG135" s="162">
        <f t="shared" si="14"/>
        <v>0</v>
      </c>
      <c r="AH135" s="109"/>
      <c r="AI135" s="109"/>
      <c r="AJ135" s="109"/>
      <c r="AK135" s="109"/>
      <c r="AL135" s="158">
        <f t="shared" si="15"/>
        <v>0</v>
      </c>
      <c r="AM135" s="163"/>
    </row>
    <row r="136" spans="1:39" x14ac:dyDescent="0.25">
      <c r="A136" s="133"/>
      <c r="B136" s="134"/>
      <c r="C136" s="135"/>
      <c r="D136" s="135"/>
      <c r="E136" s="136"/>
      <c r="F136" s="136"/>
      <c r="G136" s="133"/>
      <c r="H136" s="135"/>
      <c r="I136" s="136"/>
      <c r="J136" s="100"/>
      <c r="K136" s="160"/>
      <c r="L136" s="161"/>
      <c r="M136" s="161"/>
      <c r="N136" s="101"/>
      <c r="O136" s="101"/>
      <c r="P136" s="101"/>
      <c r="Q136" s="101"/>
      <c r="R136" s="101"/>
      <c r="S136" s="101"/>
      <c r="T136" s="101"/>
      <c r="U136" s="102"/>
      <c r="V136" s="101"/>
      <c r="W136" s="102"/>
      <c r="X136" s="101"/>
      <c r="Y136" s="101"/>
      <c r="Z136" s="101"/>
      <c r="AA136" s="101"/>
      <c r="AB136" s="101"/>
      <c r="AC136" s="101"/>
      <c r="AD136" s="101"/>
      <c r="AE136" s="101"/>
      <c r="AF136" s="101"/>
      <c r="AG136" s="162">
        <f t="shared" si="14"/>
        <v>0</v>
      </c>
      <c r="AH136" s="103"/>
      <c r="AI136" s="103"/>
      <c r="AJ136" s="103"/>
      <c r="AK136" s="103"/>
      <c r="AL136" s="158">
        <f t="shared" si="15"/>
        <v>0</v>
      </c>
      <c r="AM136" s="136"/>
    </row>
    <row r="137" spans="1:39" x14ac:dyDescent="0.25">
      <c r="A137" s="133"/>
      <c r="B137" s="137"/>
      <c r="C137" s="135"/>
      <c r="D137" s="135"/>
      <c r="E137" s="136"/>
      <c r="F137" s="136"/>
      <c r="G137" s="133"/>
      <c r="H137" s="135"/>
      <c r="I137" s="136"/>
      <c r="J137" s="105"/>
      <c r="K137" s="106"/>
      <c r="L137" s="107"/>
      <c r="M137" s="107"/>
      <c r="N137" s="107"/>
      <c r="O137" s="107"/>
      <c r="P137" s="107"/>
      <c r="Q137" s="107"/>
      <c r="R137" s="107"/>
      <c r="S137" s="107"/>
      <c r="T137" s="107"/>
      <c r="U137" s="108"/>
      <c r="V137" s="107"/>
      <c r="W137" s="108"/>
      <c r="X137" s="107"/>
      <c r="Y137" s="107"/>
      <c r="Z137" s="107"/>
      <c r="AA137" s="107"/>
      <c r="AB137" s="107"/>
      <c r="AC137" s="107"/>
      <c r="AD137" s="107"/>
      <c r="AE137" s="107"/>
      <c r="AF137" s="107"/>
      <c r="AG137" s="162">
        <f t="shared" si="14"/>
        <v>0</v>
      </c>
      <c r="AH137" s="109"/>
      <c r="AI137" s="109"/>
      <c r="AJ137" s="109"/>
      <c r="AK137" s="109"/>
      <c r="AL137" s="158">
        <f t="shared" si="15"/>
        <v>0</v>
      </c>
      <c r="AM137" s="163"/>
    </row>
    <row r="138" spans="1:39" x14ac:dyDescent="0.25">
      <c r="A138" s="133"/>
      <c r="B138" s="134"/>
      <c r="C138" s="135"/>
      <c r="D138" s="135"/>
      <c r="E138" s="136"/>
      <c r="F138" s="136"/>
      <c r="G138" s="133"/>
      <c r="H138" s="135"/>
      <c r="I138" s="136"/>
      <c r="J138" s="100"/>
      <c r="K138" s="160"/>
      <c r="L138" s="161"/>
      <c r="M138" s="161"/>
      <c r="N138" s="101"/>
      <c r="O138" s="101"/>
      <c r="P138" s="101"/>
      <c r="Q138" s="101"/>
      <c r="R138" s="101"/>
      <c r="S138" s="101"/>
      <c r="T138" s="101"/>
      <c r="U138" s="102"/>
      <c r="V138" s="101"/>
      <c r="W138" s="102"/>
      <c r="X138" s="101"/>
      <c r="Y138" s="101"/>
      <c r="Z138" s="101"/>
      <c r="AA138" s="101"/>
      <c r="AB138" s="101"/>
      <c r="AC138" s="101"/>
      <c r="AD138" s="101"/>
      <c r="AE138" s="101"/>
      <c r="AF138" s="101"/>
      <c r="AG138" s="162">
        <f t="shared" si="14"/>
        <v>0</v>
      </c>
      <c r="AH138" s="103"/>
      <c r="AI138" s="103"/>
      <c r="AJ138" s="103"/>
      <c r="AK138" s="103"/>
      <c r="AL138" s="158">
        <f t="shared" si="15"/>
        <v>0</v>
      </c>
      <c r="AM138" s="136"/>
    </row>
    <row r="139" spans="1:39" x14ac:dyDescent="0.25">
      <c r="A139" s="133"/>
      <c r="B139" s="137"/>
      <c r="C139" s="135"/>
      <c r="D139" s="135"/>
      <c r="E139" s="136"/>
      <c r="F139" s="136"/>
      <c r="G139" s="133"/>
      <c r="H139" s="135"/>
      <c r="I139" s="136"/>
      <c r="J139" s="105"/>
      <c r="K139" s="106"/>
      <c r="L139" s="107"/>
      <c r="M139" s="107"/>
      <c r="N139" s="107"/>
      <c r="O139" s="107"/>
      <c r="P139" s="107"/>
      <c r="Q139" s="107"/>
      <c r="R139" s="107"/>
      <c r="S139" s="107"/>
      <c r="T139" s="107"/>
      <c r="U139" s="108"/>
      <c r="V139" s="107"/>
      <c r="W139" s="108"/>
      <c r="X139" s="107"/>
      <c r="Y139" s="107"/>
      <c r="Z139" s="107"/>
      <c r="AA139" s="107"/>
      <c r="AB139" s="107"/>
      <c r="AC139" s="107"/>
      <c r="AD139" s="107"/>
      <c r="AE139" s="107"/>
      <c r="AF139" s="107"/>
      <c r="AG139" s="162">
        <f t="shared" si="14"/>
        <v>0</v>
      </c>
      <c r="AH139" s="109"/>
      <c r="AI139" s="109"/>
      <c r="AJ139" s="109"/>
      <c r="AK139" s="109"/>
      <c r="AL139" s="158">
        <f t="shared" si="15"/>
        <v>0</v>
      </c>
      <c r="AM139" s="163"/>
    </row>
    <row r="140" spans="1:39" x14ac:dyDescent="0.25">
      <c r="A140" s="133"/>
      <c r="B140" s="134"/>
      <c r="C140" s="135"/>
      <c r="D140" s="135"/>
      <c r="E140" s="136"/>
      <c r="F140" s="136"/>
      <c r="G140" s="133"/>
      <c r="H140" s="135"/>
      <c r="I140" s="136"/>
      <c r="J140" s="100"/>
      <c r="K140" s="160"/>
      <c r="L140" s="161"/>
      <c r="M140" s="161"/>
      <c r="N140" s="101"/>
      <c r="O140" s="101"/>
      <c r="P140" s="101"/>
      <c r="Q140" s="101"/>
      <c r="R140" s="101"/>
      <c r="S140" s="101"/>
      <c r="T140" s="101"/>
      <c r="U140" s="102"/>
      <c r="V140" s="101"/>
      <c r="W140" s="102"/>
      <c r="X140" s="101"/>
      <c r="Y140" s="101"/>
      <c r="Z140" s="101"/>
      <c r="AA140" s="101"/>
      <c r="AB140" s="101"/>
      <c r="AC140" s="101"/>
      <c r="AD140" s="101"/>
      <c r="AE140" s="101"/>
      <c r="AF140" s="101"/>
      <c r="AG140" s="162">
        <f t="shared" si="14"/>
        <v>0</v>
      </c>
      <c r="AH140" s="103"/>
      <c r="AI140" s="103"/>
      <c r="AJ140" s="103"/>
      <c r="AK140" s="103"/>
      <c r="AL140" s="158">
        <f t="shared" si="15"/>
        <v>0</v>
      </c>
      <c r="AM140" s="136"/>
    </row>
    <row r="141" spans="1:39" x14ac:dyDescent="0.25">
      <c r="A141" s="133"/>
      <c r="B141" s="137"/>
      <c r="C141" s="135"/>
      <c r="D141" s="135"/>
      <c r="E141" s="136"/>
      <c r="F141" s="136"/>
      <c r="G141" s="133"/>
      <c r="H141" s="135"/>
      <c r="I141" s="136"/>
      <c r="J141" s="105"/>
      <c r="K141" s="106"/>
      <c r="L141" s="107"/>
      <c r="M141" s="107"/>
      <c r="N141" s="107"/>
      <c r="O141" s="107"/>
      <c r="P141" s="107"/>
      <c r="Q141" s="107"/>
      <c r="R141" s="107"/>
      <c r="S141" s="107"/>
      <c r="T141" s="107"/>
      <c r="U141" s="108"/>
      <c r="V141" s="107"/>
      <c r="W141" s="108"/>
      <c r="X141" s="107"/>
      <c r="Y141" s="107"/>
      <c r="Z141" s="107"/>
      <c r="AA141" s="107"/>
      <c r="AB141" s="107"/>
      <c r="AC141" s="107"/>
      <c r="AD141" s="107"/>
      <c r="AE141" s="107"/>
      <c r="AF141" s="107"/>
      <c r="AG141" s="162">
        <f t="shared" si="14"/>
        <v>0</v>
      </c>
      <c r="AH141" s="109"/>
      <c r="AI141" s="109"/>
      <c r="AJ141" s="109"/>
      <c r="AK141" s="109"/>
      <c r="AL141" s="158">
        <f t="shared" si="15"/>
        <v>0</v>
      </c>
      <c r="AM141" s="163"/>
    </row>
    <row r="142" spans="1:39" x14ac:dyDescent="0.25">
      <c r="A142" s="133"/>
      <c r="B142" s="134"/>
      <c r="C142" s="135"/>
      <c r="D142" s="135"/>
      <c r="E142" s="136"/>
      <c r="F142" s="136"/>
      <c r="G142" s="133"/>
      <c r="H142" s="138"/>
      <c r="I142" s="136"/>
      <c r="J142" s="100"/>
      <c r="K142" s="110"/>
      <c r="L142" s="110"/>
      <c r="M142" s="101"/>
      <c r="N142" s="101"/>
      <c r="O142" s="101"/>
      <c r="P142" s="101"/>
      <c r="Q142" s="101"/>
      <c r="R142" s="101"/>
      <c r="S142" s="101"/>
      <c r="T142" s="101"/>
      <c r="U142" s="102"/>
      <c r="V142" s="101"/>
      <c r="W142" s="102"/>
      <c r="X142" s="101"/>
      <c r="Y142" s="101"/>
      <c r="Z142" s="101"/>
      <c r="AA142" s="101"/>
      <c r="AB142" s="101"/>
      <c r="AC142" s="101"/>
      <c r="AD142" s="101"/>
      <c r="AE142" s="101"/>
      <c r="AF142" s="101"/>
      <c r="AG142" s="162">
        <f t="shared" si="14"/>
        <v>0</v>
      </c>
      <c r="AH142" s="103"/>
      <c r="AI142" s="103"/>
      <c r="AJ142" s="103"/>
      <c r="AK142" s="103"/>
      <c r="AL142" s="158">
        <f t="shared" si="15"/>
        <v>0</v>
      </c>
      <c r="AM142" s="99"/>
    </row>
    <row r="143" spans="1:39" x14ac:dyDescent="0.25">
      <c r="A143" s="133"/>
      <c r="B143" s="137"/>
      <c r="C143" s="135"/>
      <c r="D143" s="135"/>
      <c r="E143" s="136"/>
      <c r="F143" s="136"/>
      <c r="G143" s="133"/>
      <c r="H143" s="135"/>
      <c r="I143" s="136"/>
      <c r="J143" s="105"/>
      <c r="K143" s="106"/>
      <c r="L143" s="107"/>
      <c r="M143" s="107"/>
      <c r="N143" s="107"/>
      <c r="O143" s="107"/>
      <c r="P143" s="107"/>
      <c r="Q143" s="107"/>
      <c r="R143" s="107"/>
      <c r="S143" s="107"/>
      <c r="T143" s="107"/>
      <c r="U143" s="108"/>
      <c r="V143" s="107"/>
      <c r="W143" s="108"/>
      <c r="X143" s="107"/>
      <c r="Y143" s="107"/>
      <c r="Z143" s="107"/>
      <c r="AA143" s="107"/>
      <c r="AB143" s="107"/>
      <c r="AC143" s="107"/>
      <c r="AD143" s="107"/>
      <c r="AE143" s="107"/>
      <c r="AF143" s="107"/>
      <c r="AG143" s="162">
        <f t="shared" si="14"/>
        <v>0</v>
      </c>
      <c r="AH143" s="109"/>
      <c r="AI143" s="109"/>
      <c r="AJ143" s="109"/>
      <c r="AK143" s="109"/>
      <c r="AL143" s="158">
        <f t="shared" si="15"/>
        <v>0</v>
      </c>
      <c r="AM143" s="163"/>
    </row>
    <row r="144" spans="1:39" x14ac:dyDescent="0.25">
      <c r="A144" s="133"/>
      <c r="B144" s="134"/>
      <c r="C144" s="135"/>
      <c r="D144" s="135"/>
      <c r="E144" s="136"/>
      <c r="F144" s="136"/>
      <c r="G144" s="133"/>
      <c r="H144" s="135"/>
      <c r="I144" s="135"/>
      <c r="J144" s="100"/>
      <c r="K144" s="110"/>
      <c r="L144" s="110"/>
      <c r="M144" s="101"/>
      <c r="N144" s="101"/>
      <c r="O144" s="101"/>
      <c r="P144" s="101"/>
      <c r="Q144" s="101"/>
      <c r="R144" s="101"/>
      <c r="S144" s="101"/>
      <c r="T144" s="101"/>
      <c r="U144" s="102"/>
      <c r="V144" s="101"/>
      <c r="W144" s="102"/>
      <c r="X144" s="101"/>
      <c r="Y144" s="101"/>
      <c r="Z144" s="101"/>
      <c r="AA144" s="101"/>
      <c r="AB144" s="101"/>
      <c r="AC144" s="101"/>
      <c r="AD144" s="101"/>
      <c r="AE144" s="101"/>
      <c r="AF144" s="101"/>
      <c r="AG144" s="162">
        <f>SUM(O144:T144,V144,X144:AF144)</f>
        <v>0</v>
      </c>
      <c r="AH144" s="103"/>
      <c r="AI144" s="103"/>
      <c r="AJ144" s="103"/>
      <c r="AK144" s="103"/>
      <c r="AL144" s="158">
        <f>AH144+AI144+AJ144+AK144</f>
        <v>0</v>
      </c>
      <c r="AM144" s="99"/>
    </row>
    <row r="145" spans="1:39" x14ac:dyDescent="0.25">
      <c r="A145" s="133"/>
      <c r="B145" s="137"/>
      <c r="C145" s="135"/>
      <c r="D145" s="135"/>
      <c r="E145" s="136"/>
      <c r="F145" s="136"/>
      <c r="G145" s="133"/>
      <c r="H145" s="135"/>
      <c r="I145" s="136"/>
      <c r="J145" s="105"/>
      <c r="K145" s="106"/>
      <c r="L145" s="107"/>
      <c r="M145" s="107"/>
      <c r="N145" s="107"/>
      <c r="O145" s="107"/>
      <c r="P145" s="107"/>
      <c r="Q145" s="107"/>
      <c r="R145" s="107"/>
      <c r="S145" s="107"/>
      <c r="T145" s="107"/>
      <c r="U145" s="108"/>
      <c r="V145" s="107"/>
      <c r="W145" s="108"/>
      <c r="X145" s="107"/>
      <c r="Y145" s="107"/>
      <c r="Z145" s="107"/>
      <c r="AA145" s="107"/>
      <c r="AB145" s="107"/>
      <c r="AC145" s="107"/>
      <c r="AD145" s="107"/>
      <c r="AE145" s="107"/>
      <c r="AF145" s="107"/>
      <c r="AG145" s="162">
        <f t="shared" si="14"/>
        <v>0</v>
      </c>
      <c r="AH145" s="109"/>
      <c r="AI145" s="109"/>
      <c r="AJ145" s="109"/>
      <c r="AK145" s="109"/>
      <c r="AL145" s="158">
        <f t="shared" si="15"/>
        <v>0</v>
      </c>
      <c r="AM145" s="163"/>
    </row>
    <row r="146" spans="1:39" x14ac:dyDescent="0.25">
      <c r="A146" s="133"/>
      <c r="B146" s="134"/>
      <c r="C146" s="135"/>
      <c r="D146" s="135"/>
      <c r="E146" s="136"/>
      <c r="F146" s="136"/>
      <c r="G146" s="133"/>
      <c r="H146" s="135"/>
      <c r="I146" s="135"/>
      <c r="J146" s="100"/>
      <c r="K146" s="110"/>
      <c r="L146" s="110"/>
      <c r="M146" s="101"/>
      <c r="N146" s="101"/>
      <c r="O146" s="101"/>
      <c r="P146" s="101"/>
      <c r="Q146" s="101"/>
      <c r="R146" s="101"/>
      <c r="S146" s="101"/>
      <c r="T146" s="101"/>
      <c r="U146" s="102"/>
      <c r="V146" s="101"/>
      <c r="W146" s="102"/>
      <c r="X146" s="101"/>
      <c r="Y146" s="101"/>
      <c r="Z146" s="101"/>
      <c r="AA146" s="101"/>
      <c r="AB146" s="101"/>
      <c r="AC146" s="101"/>
      <c r="AD146" s="101"/>
      <c r="AE146" s="101"/>
      <c r="AF146" s="101"/>
      <c r="AG146" s="162">
        <f t="shared" si="14"/>
        <v>0</v>
      </c>
      <c r="AH146" s="103"/>
      <c r="AI146" s="103"/>
      <c r="AJ146" s="103"/>
      <c r="AK146" s="103"/>
      <c r="AL146" s="158">
        <f t="shared" si="15"/>
        <v>0</v>
      </c>
      <c r="AM146" s="99"/>
    </row>
    <row r="147" spans="1:39" x14ac:dyDescent="0.25">
      <c r="A147" s="133"/>
      <c r="B147" s="137"/>
      <c r="C147" s="135"/>
      <c r="D147" s="135"/>
      <c r="E147" s="136"/>
      <c r="F147" s="136"/>
      <c r="G147" s="133"/>
      <c r="H147" s="135"/>
      <c r="I147" s="136"/>
      <c r="J147" s="105"/>
      <c r="K147" s="106"/>
      <c r="L147" s="107"/>
      <c r="M147" s="107"/>
      <c r="N147" s="107"/>
      <c r="O147" s="107"/>
      <c r="P147" s="107"/>
      <c r="Q147" s="107"/>
      <c r="R147" s="107"/>
      <c r="S147" s="107"/>
      <c r="T147" s="107"/>
      <c r="U147" s="108"/>
      <c r="V147" s="107"/>
      <c r="W147" s="108"/>
      <c r="X147" s="107"/>
      <c r="Y147" s="107"/>
      <c r="Z147" s="107"/>
      <c r="AA147" s="107"/>
      <c r="AB147" s="107"/>
      <c r="AC147" s="107"/>
      <c r="AD147" s="107"/>
      <c r="AE147" s="107"/>
      <c r="AF147" s="107"/>
      <c r="AG147" s="162">
        <f t="shared" si="14"/>
        <v>0</v>
      </c>
      <c r="AH147" s="109"/>
      <c r="AI147" s="109"/>
      <c r="AJ147" s="109"/>
      <c r="AK147" s="109"/>
      <c r="AL147" s="158">
        <f t="shared" si="15"/>
        <v>0</v>
      </c>
      <c r="AM147" s="163"/>
    </row>
    <row r="148" spans="1:39" x14ac:dyDescent="0.25">
      <c r="A148" s="133"/>
      <c r="B148" s="134"/>
      <c r="C148" s="135"/>
      <c r="D148" s="135"/>
      <c r="E148" s="136"/>
      <c r="F148" s="136"/>
      <c r="G148" s="133"/>
      <c r="H148" s="135"/>
      <c r="I148" s="135"/>
      <c r="J148" s="100"/>
      <c r="K148" s="110"/>
      <c r="L148" s="101"/>
      <c r="M148" s="101"/>
      <c r="N148" s="101"/>
      <c r="O148" s="101"/>
      <c r="P148" s="101"/>
      <c r="Q148" s="101"/>
      <c r="R148" s="101"/>
      <c r="S148" s="101"/>
      <c r="T148" s="101"/>
      <c r="U148" s="102"/>
      <c r="V148" s="101"/>
      <c r="W148" s="102"/>
      <c r="X148" s="101"/>
      <c r="Y148" s="101"/>
      <c r="Z148" s="101"/>
      <c r="AA148" s="101"/>
      <c r="AB148" s="101"/>
      <c r="AC148" s="101"/>
      <c r="AD148" s="101"/>
      <c r="AE148" s="101"/>
      <c r="AF148" s="101"/>
      <c r="AG148" s="162">
        <f t="shared" si="14"/>
        <v>0</v>
      </c>
      <c r="AH148" s="103"/>
      <c r="AI148" s="103"/>
      <c r="AJ148" s="103"/>
      <c r="AK148" s="103"/>
      <c r="AL148" s="158">
        <f t="shared" si="15"/>
        <v>0</v>
      </c>
      <c r="AM148" s="99"/>
    </row>
    <row r="149" spans="1:39" x14ac:dyDescent="0.25">
      <c r="A149" s="133"/>
      <c r="B149" s="137"/>
      <c r="C149" s="135"/>
      <c r="D149" s="135"/>
      <c r="E149" s="136"/>
      <c r="F149" s="136"/>
      <c r="G149" s="133"/>
      <c r="H149" s="135"/>
      <c r="I149" s="136"/>
      <c r="J149" s="105"/>
      <c r="K149" s="106"/>
      <c r="L149" s="107"/>
      <c r="M149" s="107"/>
      <c r="N149" s="107"/>
      <c r="O149" s="107"/>
      <c r="P149" s="107"/>
      <c r="Q149" s="107"/>
      <c r="R149" s="107"/>
      <c r="S149" s="107"/>
      <c r="T149" s="107"/>
      <c r="U149" s="108"/>
      <c r="V149" s="107"/>
      <c r="W149" s="108"/>
      <c r="X149" s="107"/>
      <c r="Y149" s="107"/>
      <c r="Z149" s="107"/>
      <c r="AA149" s="107"/>
      <c r="AB149" s="107"/>
      <c r="AC149" s="107"/>
      <c r="AD149" s="107"/>
      <c r="AE149" s="107"/>
      <c r="AF149" s="107"/>
      <c r="AG149" s="162">
        <f t="shared" si="14"/>
        <v>0</v>
      </c>
      <c r="AH149" s="109"/>
      <c r="AI149" s="109"/>
      <c r="AJ149" s="109"/>
      <c r="AK149" s="109"/>
      <c r="AL149" s="158">
        <f t="shared" si="15"/>
        <v>0</v>
      </c>
      <c r="AM149" s="163"/>
    </row>
    <row r="150" spans="1:39" x14ac:dyDescent="0.25">
      <c r="A150" s="133"/>
      <c r="B150" s="134"/>
      <c r="C150" s="135"/>
      <c r="D150" s="135"/>
      <c r="E150" s="136"/>
      <c r="F150" s="136"/>
      <c r="G150" s="133"/>
      <c r="H150" s="135"/>
      <c r="I150" s="135"/>
      <c r="J150" s="100"/>
      <c r="K150" s="110"/>
      <c r="L150" s="101"/>
      <c r="M150" s="101"/>
      <c r="N150" s="101"/>
      <c r="O150" s="101"/>
      <c r="P150" s="101"/>
      <c r="Q150" s="101"/>
      <c r="R150" s="101"/>
      <c r="S150" s="101"/>
      <c r="T150" s="101"/>
      <c r="U150" s="102"/>
      <c r="V150" s="101"/>
      <c r="W150" s="102"/>
      <c r="X150" s="101"/>
      <c r="Y150" s="101"/>
      <c r="Z150" s="101"/>
      <c r="AA150" s="101"/>
      <c r="AB150" s="101"/>
      <c r="AC150" s="101"/>
      <c r="AD150" s="101"/>
      <c r="AE150" s="101"/>
      <c r="AF150" s="101"/>
      <c r="AG150" s="162">
        <f t="shared" si="14"/>
        <v>0</v>
      </c>
      <c r="AH150" s="103"/>
      <c r="AI150" s="103"/>
      <c r="AJ150" s="103"/>
      <c r="AK150" s="103"/>
      <c r="AL150" s="158">
        <f t="shared" si="15"/>
        <v>0</v>
      </c>
      <c r="AM150" s="99"/>
    </row>
    <row r="151" spans="1:39" x14ac:dyDescent="0.25">
      <c r="A151" s="133"/>
      <c r="B151" s="137"/>
      <c r="C151" s="135"/>
      <c r="D151" s="135"/>
      <c r="E151" s="136"/>
      <c r="F151" s="136"/>
      <c r="G151" s="133"/>
      <c r="H151" s="135"/>
      <c r="I151" s="136"/>
      <c r="J151" s="105"/>
      <c r="K151" s="106"/>
      <c r="L151" s="107"/>
      <c r="M151" s="107"/>
      <c r="N151" s="107"/>
      <c r="O151" s="107"/>
      <c r="P151" s="107"/>
      <c r="Q151" s="107"/>
      <c r="R151" s="107"/>
      <c r="S151" s="107"/>
      <c r="T151" s="107"/>
      <c r="U151" s="108"/>
      <c r="V151" s="107"/>
      <c r="W151" s="108"/>
      <c r="X151" s="107"/>
      <c r="Y151" s="107"/>
      <c r="Z151" s="107"/>
      <c r="AA151" s="107"/>
      <c r="AB151" s="107"/>
      <c r="AC151" s="107"/>
      <c r="AD151" s="107"/>
      <c r="AE151" s="107"/>
      <c r="AF151" s="107"/>
      <c r="AG151" s="162">
        <f t="shared" si="14"/>
        <v>0</v>
      </c>
      <c r="AH151" s="109"/>
      <c r="AI151" s="109"/>
      <c r="AJ151" s="109"/>
      <c r="AK151" s="109"/>
      <c r="AL151" s="158">
        <f t="shared" si="15"/>
        <v>0</v>
      </c>
      <c r="AM151" s="163"/>
    </row>
    <row r="152" spans="1:39" x14ac:dyDescent="0.25">
      <c r="A152" s="133"/>
      <c r="B152" s="134"/>
      <c r="C152" s="135"/>
      <c r="D152" s="135"/>
      <c r="E152" s="136"/>
      <c r="F152" s="136"/>
      <c r="G152" s="133"/>
      <c r="H152" s="135"/>
      <c r="I152" s="135"/>
      <c r="J152" s="100"/>
      <c r="K152" s="110"/>
      <c r="L152" s="101"/>
      <c r="M152" s="101"/>
      <c r="N152" s="101"/>
      <c r="O152" s="101"/>
      <c r="P152" s="101"/>
      <c r="Q152" s="101"/>
      <c r="R152" s="101"/>
      <c r="S152" s="101"/>
      <c r="T152" s="101"/>
      <c r="U152" s="102"/>
      <c r="V152" s="101"/>
      <c r="W152" s="102"/>
      <c r="X152" s="101"/>
      <c r="Y152" s="101"/>
      <c r="Z152" s="101"/>
      <c r="AA152" s="101"/>
      <c r="AB152" s="101"/>
      <c r="AC152" s="101"/>
      <c r="AD152" s="101"/>
      <c r="AE152" s="101"/>
      <c r="AF152" s="101"/>
      <c r="AG152" s="162">
        <f t="shared" si="14"/>
        <v>0</v>
      </c>
      <c r="AH152" s="103"/>
      <c r="AI152" s="103"/>
      <c r="AJ152" s="103"/>
      <c r="AK152" s="103"/>
      <c r="AL152" s="158">
        <f t="shared" si="15"/>
        <v>0</v>
      </c>
      <c r="AM152" s="99"/>
    </row>
    <row r="153" spans="1:39" x14ac:dyDescent="0.25">
      <c r="A153" s="133"/>
      <c r="B153" s="137"/>
      <c r="C153" s="135"/>
      <c r="D153" s="135"/>
      <c r="E153" s="136"/>
      <c r="F153" s="136"/>
      <c r="G153" s="133"/>
      <c r="H153" s="135"/>
      <c r="I153" s="136"/>
      <c r="J153" s="105"/>
      <c r="K153" s="106"/>
      <c r="L153" s="107"/>
      <c r="M153" s="107"/>
      <c r="N153" s="107"/>
      <c r="O153" s="107"/>
      <c r="P153" s="107"/>
      <c r="Q153" s="107"/>
      <c r="R153" s="107"/>
      <c r="S153" s="107"/>
      <c r="T153" s="107"/>
      <c r="U153" s="108"/>
      <c r="V153" s="107"/>
      <c r="W153" s="108"/>
      <c r="X153" s="107"/>
      <c r="Y153" s="107"/>
      <c r="Z153" s="107"/>
      <c r="AA153" s="107"/>
      <c r="AB153" s="107"/>
      <c r="AC153" s="107"/>
      <c r="AD153" s="107"/>
      <c r="AE153" s="107"/>
      <c r="AF153" s="107"/>
      <c r="AG153" s="162">
        <f t="shared" si="14"/>
        <v>0</v>
      </c>
      <c r="AH153" s="109"/>
      <c r="AI153" s="109"/>
      <c r="AJ153" s="109"/>
      <c r="AK153" s="109"/>
      <c r="AL153" s="158">
        <f t="shared" si="15"/>
        <v>0</v>
      </c>
      <c r="AM153" s="163"/>
    </row>
    <row r="154" spans="1:39" x14ac:dyDescent="0.25">
      <c r="A154" s="133"/>
      <c r="B154" s="134"/>
      <c r="C154" s="135"/>
      <c r="D154" s="135"/>
      <c r="E154" s="136"/>
      <c r="F154" s="136"/>
      <c r="G154" s="133"/>
      <c r="H154" s="135"/>
      <c r="I154" s="135"/>
      <c r="J154" s="100"/>
      <c r="K154" s="110"/>
      <c r="L154" s="101"/>
      <c r="M154" s="101"/>
      <c r="N154" s="101"/>
      <c r="O154" s="101"/>
      <c r="P154" s="101"/>
      <c r="Q154" s="101"/>
      <c r="R154" s="101"/>
      <c r="S154" s="101"/>
      <c r="T154" s="101"/>
      <c r="U154" s="102"/>
      <c r="V154" s="101"/>
      <c r="W154" s="102"/>
      <c r="X154" s="101"/>
      <c r="Y154" s="101"/>
      <c r="Z154" s="101"/>
      <c r="AA154" s="101"/>
      <c r="AB154" s="101"/>
      <c r="AC154" s="101"/>
      <c r="AD154" s="101"/>
      <c r="AE154" s="101"/>
      <c r="AF154" s="101"/>
      <c r="AG154" s="162">
        <f t="shared" si="14"/>
        <v>0</v>
      </c>
      <c r="AH154" s="103"/>
      <c r="AI154" s="103"/>
      <c r="AJ154" s="103"/>
      <c r="AK154" s="103"/>
      <c r="AL154" s="158">
        <f t="shared" si="15"/>
        <v>0</v>
      </c>
      <c r="AM154" s="99"/>
    </row>
    <row r="155" spans="1:39" x14ac:dyDescent="0.25">
      <c r="A155" s="133"/>
      <c r="B155" s="137"/>
      <c r="C155" s="135"/>
      <c r="D155" s="135"/>
      <c r="E155" s="136"/>
      <c r="F155" s="136"/>
      <c r="G155" s="133"/>
      <c r="H155" s="135"/>
      <c r="I155" s="136"/>
      <c r="J155" s="105"/>
      <c r="K155" s="106"/>
      <c r="L155" s="107"/>
      <c r="M155" s="107"/>
      <c r="N155" s="107"/>
      <c r="O155" s="107"/>
      <c r="P155" s="107"/>
      <c r="Q155" s="107"/>
      <c r="R155" s="107"/>
      <c r="S155" s="107"/>
      <c r="T155" s="107"/>
      <c r="U155" s="108"/>
      <c r="V155" s="107"/>
      <c r="W155" s="108"/>
      <c r="X155" s="107"/>
      <c r="Y155" s="107"/>
      <c r="Z155" s="107"/>
      <c r="AA155" s="107"/>
      <c r="AB155" s="107"/>
      <c r="AC155" s="107"/>
      <c r="AD155" s="107"/>
      <c r="AE155" s="107"/>
      <c r="AF155" s="107"/>
      <c r="AG155" s="162">
        <f t="shared" si="14"/>
        <v>0</v>
      </c>
      <c r="AH155" s="109"/>
      <c r="AI155" s="109"/>
      <c r="AJ155" s="109"/>
      <c r="AK155" s="109"/>
      <c r="AL155" s="158">
        <f t="shared" si="15"/>
        <v>0</v>
      </c>
      <c r="AM155" s="163"/>
    </row>
    <row r="156" spans="1:39" x14ac:dyDescent="0.25">
      <c r="A156" s="133"/>
      <c r="B156" s="134"/>
      <c r="C156" s="135"/>
      <c r="D156" s="135"/>
      <c r="E156" s="136"/>
      <c r="F156" s="136"/>
      <c r="G156" s="133"/>
      <c r="H156" s="135"/>
      <c r="I156" s="135"/>
      <c r="J156" s="100"/>
      <c r="K156" s="101"/>
      <c r="L156" s="101"/>
      <c r="M156" s="101"/>
      <c r="N156" s="101"/>
      <c r="O156" s="101"/>
      <c r="P156" s="101"/>
      <c r="Q156" s="101"/>
      <c r="R156" s="101"/>
      <c r="S156" s="101"/>
      <c r="T156" s="101"/>
      <c r="U156" s="102"/>
      <c r="V156" s="101"/>
      <c r="W156" s="102"/>
      <c r="X156" s="101"/>
      <c r="Y156" s="101"/>
      <c r="Z156" s="101"/>
      <c r="AA156" s="101"/>
      <c r="AB156" s="101"/>
      <c r="AC156" s="101"/>
      <c r="AD156" s="101"/>
      <c r="AE156" s="101"/>
      <c r="AF156" s="101"/>
      <c r="AG156" s="162">
        <f t="shared" si="14"/>
        <v>0</v>
      </c>
      <c r="AH156" s="103"/>
      <c r="AI156" s="103"/>
      <c r="AJ156" s="103"/>
      <c r="AK156" s="103"/>
      <c r="AL156" s="158">
        <f t="shared" si="15"/>
        <v>0</v>
      </c>
      <c r="AM156" s="99"/>
    </row>
    <row r="157" spans="1:39" x14ac:dyDescent="0.25">
      <c r="A157" s="133"/>
      <c r="B157" s="137"/>
      <c r="C157" s="135"/>
      <c r="D157" s="135"/>
      <c r="E157" s="136"/>
      <c r="F157" s="136"/>
      <c r="G157" s="133"/>
      <c r="H157" s="135"/>
      <c r="I157" s="136"/>
      <c r="J157" s="105"/>
      <c r="K157" s="106"/>
      <c r="L157" s="107"/>
      <c r="M157" s="107"/>
      <c r="N157" s="107"/>
      <c r="O157" s="107"/>
      <c r="P157" s="107"/>
      <c r="Q157" s="107"/>
      <c r="R157" s="107"/>
      <c r="S157" s="107"/>
      <c r="T157" s="107"/>
      <c r="U157" s="108"/>
      <c r="V157" s="107"/>
      <c r="W157" s="108"/>
      <c r="X157" s="107"/>
      <c r="Y157" s="107"/>
      <c r="Z157" s="107"/>
      <c r="AA157" s="107"/>
      <c r="AB157" s="107"/>
      <c r="AC157" s="107"/>
      <c r="AD157" s="107"/>
      <c r="AE157" s="107"/>
      <c r="AF157" s="107"/>
      <c r="AG157" s="162">
        <f t="shared" si="14"/>
        <v>0</v>
      </c>
      <c r="AH157" s="109"/>
      <c r="AI157" s="109"/>
      <c r="AJ157" s="109"/>
      <c r="AK157" s="109"/>
      <c r="AL157" s="158">
        <f t="shared" si="15"/>
        <v>0</v>
      </c>
      <c r="AM157" s="163"/>
    </row>
    <row r="158" spans="1:39" x14ac:dyDescent="0.25">
      <c r="A158" s="133"/>
      <c r="B158" s="134"/>
      <c r="C158" s="135"/>
      <c r="D158" s="135"/>
      <c r="E158" s="136"/>
      <c r="F158" s="136"/>
      <c r="G158" s="133"/>
      <c r="H158" s="135"/>
      <c r="I158" s="135"/>
      <c r="J158" s="100"/>
      <c r="K158" s="101"/>
      <c r="L158" s="101"/>
      <c r="M158" s="101"/>
      <c r="N158" s="101"/>
      <c r="O158" s="101"/>
      <c r="P158" s="101"/>
      <c r="Q158" s="101"/>
      <c r="R158" s="101"/>
      <c r="S158" s="101"/>
      <c r="T158" s="101"/>
      <c r="U158" s="102"/>
      <c r="V158" s="101"/>
      <c r="W158" s="102"/>
      <c r="X158" s="101"/>
      <c r="Y158" s="101"/>
      <c r="Z158" s="101"/>
      <c r="AA158" s="101"/>
      <c r="AB158" s="101"/>
      <c r="AC158" s="101"/>
      <c r="AD158" s="101"/>
      <c r="AE158" s="101"/>
      <c r="AF158" s="101"/>
      <c r="AG158" s="162">
        <f t="shared" si="14"/>
        <v>0</v>
      </c>
      <c r="AH158" s="103"/>
      <c r="AI158" s="103"/>
      <c r="AJ158" s="103"/>
      <c r="AK158" s="103"/>
      <c r="AL158" s="158">
        <f t="shared" si="15"/>
        <v>0</v>
      </c>
      <c r="AM158" s="99"/>
    </row>
    <row r="159" spans="1:39" x14ac:dyDescent="0.25">
      <c r="A159" s="133"/>
      <c r="B159" s="137"/>
      <c r="C159" s="135"/>
      <c r="D159" s="135"/>
      <c r="E159" s="136"/>
      <c r="F159" s="136"/>
      <c r="G159" s="133"/>
      <c r="H159" s="135"/>
      <c r="I159" s="136"/>
      <c r="J159" s="105"/>
      <c r="K159" s="106"/>
      <c r="L159" s="107"/>
      <c r="M159" s="107"/>
      <c r="N159" s="107"/>
      <c r="O159" s="107"/>
      <c r="P159" s="107"/>
      <c r="Q159" s="107"/>
      <c r="R159" s="107"/>
      <c r="S159" s="107"/>
      <c r="T159" s="107"/>
      <c r="U159" s="108"/>
      <c r="V159" s="107"/>
      <c r="W159" s="108"/>
      <c r="X159" s="107"/>
      <c r="Y159" s="107"/>
      <c r="Z159" s="107"/>
      <c r="AA159" s="107"/>
      <c r="AB159" s="107"/>
      <c r="AC159" s="107"/>
      <c r="AD159" s="107"/>
      <c r="AE159" s="107"/>
      <c r="AF159" s="107"/>
      <c r="AG159" s="162">
        <f t="shared" si="14"/>
        <v>0</v>
      </c>
      <c r="AH159" s="109"/>
      <c r="AI159" s="109"/>
      <c r="AJ159" s="109"/>
      <c r="AK159" s="109"/>
      <c r="AL159" s="158">
        <f t="shared" si="15"/>
        <v>0</v>
      </c>
      <c r="AM159" s="163"/>
    </row>
    <row r="160" spans="1:39" x14ac:dyDescent="0.25">
      <c r="A160" s="133"/>
      <c r="B160" s="134"/>
      <c r="C160" s="135"/>
      <c r="D160" s="135"/>
      <c r="E160" s="136"/>
      <c r="F160" s="136"/>
      <c r="G160" s="133"/>
      <c r="H160" s="139"/>
      <c r="I160" s="136"/>
      <c r="J160" s="100"/>
      <c r="K160" s="101"/>
      <c r="L160" s="101"/>
      <c r="M160" s="101"/>
      <c r="N160" s="101"/>
      <c r="O160" s="101"/>
      <c r="P160" s="101"/>
      <c r="Q160" s="101"/>
      <c r="R160" s="101"/>
      <c r="S160" s="101"/>
      <c r="T160" s="101"/>
      <c r="U160" s="102"/>
      <c r="V160" s="101"/>
      <c r="W160" s="102"/>
      <c r="X160" s="101"/>
      <c r="Y160" s="101"/>
      <c r="Z160" s="101"/>
      <c r="AA160" s="101"/>
      <c r="AB160" s="101"/>
      <c r="AC160" s="101"/>
      <c r="AD160" s="101"/>
      <c r="AE160" s="101"/>
      <c r="AF160" s="101"/>
      <c r="AG160" s="162">
        <f t="shared" si="14"/>
        <v>0</v>
      </c>
      <c r="AH160" s="103"/>
      <c r="AI160" s="103"/>
      <c r="AJ160" s="103"/>
      <c r="AK160" s="103"/>
      <c r="AL160" s="158">
        <f t="shared" si="15"/>
        <v>0</v>
      </c>
      <c r="AM160" s="99"/>
    </row>
    <row r="161" spans="1:39" x14ac:dyDescent="0.25">
      <c r="A161" s="133"/>
      <c r="B161" s="137"/>
      <c r="C161" s="135"/>
      <c r="D161" s="135"/>
      <c r="E161" s="136"/>
      <c r="F161" s="136"/>
      <c r="G161" s="133"/>
      <c r="H161" s="135"/>
      <c r="I161" s="136"/>
      <c r="J161" s="105"/>
      <c r="K161" s="106"/>
      <c r="L161" s="107"/>
      <c r="M161" s="107"/>
      <c r="N161" s="107"/>
      <c r="O161" s="107"/>
      <c r="P161" s="107"/>
      <c r="Q161" s="107"/>
      <c r="R161" s="107"/>
      <c r="S161" s="107"/>
      <c r="T161" s="107"/>
      <c r="U161" s="108"/>
      <c r="V161" s="107"/>
      <c r="W161" s="108"/>
      <c r="X161" s="107"/>
      <c r="Y161" s="107"/>
      <c r="Z161" s="107"/>
      <c r="AA161" s="107"/>
      <c r="AB161" s="107"/>
      <c r="AC161" s="107"/>
      <c r="AD161" s="107"/>
      <c r="AE161" s="107"/>
      <c r="AF161" s="107"/>
      <c r="AG161" s="162">
        <f t="shared" si="14"/>
        <v>0</v>
      </c>
      <c r="AH161" s="109"/>
      <c r="AI161" s="109"/>
      <c r="AJ161" s="109"/>
      <c r="AK161" s="109"/>
      <c r="AL161" s="158">
        <f t="shared" si="15"/>
        <v>0</v>
      </c>
      <c r="AM161" s="163"/>
    </row>
    <row r="162" spans="1:39" x14ac:dyDescent="0.25">
      <c r="A162" s="133"/>
      <c r="B162" s="134"/>
      <c r="C162" s="135"/>
      <c r="D162" s="135"/>
      <c r="E162" s="136"/>
      <c r="F162" s="136"/>
      <c r="G162" s="133"/>
      <c r="H162" s="139"/>
      <c r="I162" s="136"/>
      <c r="J162" s="164"/>
      <c r="K162" s="160"/>
      <c r="L162" s="161"/>
      <c r="M162" s="161"/>
      <c r="N162" s="101"/>
      <c r="O162" s="101"/>
      <c r="P162" s="101"/>
      <c r="Q162" s="101"/>
      <c r="R162" s="101"/>
      <c r="S162" s="101"/>
      <c r="T162" s="101"/>
      <c r="U162" s="102"/>
      <c r="V162" s="101"/>
      <c r="W162" s="102"/>
      <c r="X162" s="161"/>
      <c r="Y162" s="161"/>
      <c r="Z162" s="101"/>
      <c r="AA162" s="101"/>
      <c r="AB162" s="101"/>
      <c r="AC162" s="161"/>
      <c r="AD162" s="161"/>
      <c r="AE162" s="161"/>
      <c r="AF162" s="161"/>
      <c r="AG162" s="162">
        <f t="shared" si="14"/>
        <v>0</v>
      </c>
      <c r="AH162" s="103"/>
      <c r="AI162" s="103"/>
      <c r="AJ162" s="103"/>
      <c r="AK162" s="103"/>
      <c r="AL162" s="158">
        <f t="shared" si="15"/>
        <v>0</v>
      </c>
      <c r="AM162" s="99"/>
    </row>
    <row r="163" spans="1:39" x14ac:dyDescent="0.25">
      <c r="A163" s="133"/>
      <c r="B163" s="137"/>
      <c r="C163" s="135"/>
      <c r="D163" s="135"/>
      <c r="E163" s="136"/>
      <c r="F163" s="136"/>
      <c r="G163" s="133"/>
      <c r="H163" s="135"/>
      <c r="I163" s="136"/>
      <c r="J163" s="105"/>
      <c r="K163" s="106"/>
      <c r="L163" s="107"/>
      <c r="M163" s="107"/>
      <c r="N163" s="107"/>
      <c r="O163" s="107"/>
      <c r="P163" s="107"/>
      <c r="Q163" s="107"/>
      <c r="R163" s="107"/>
      <c r="S163" s="107"/>
      <c r="T163" s="107"/>
      <c r="U163" s="108"/>
      <c r="V163" s="107"/>
      <c r="W163" s="108"/>
      <c r="X163" s="107"/>
      <c r="Y163" s="107"/>
      <c r="Z163" s="107"/>
      <c r="AA163" s="107"/>
      <c r="AB163" s="107"/>
      <c r="AC163" s="107"/>
      <c r="AD163" s="107"/>
      <c r="AE163" s="107"/>
      <c r="AF163" s="107"/>
      <c r="AG163" s="162">
        <f t="shared" si="14"/>
        <v>0</v>
      </c>
      <c r="AH163" s="109"/>
      <c r="AI163" s="109"/>
      <c r="AJ163" s="109"/>
      <c r="AK163" s="109"/>
      <c r="AL163" s="158">
        <f t="shared" si="15"/>
        <v>0</v>
      </c>
      <c r="AM163" s="163"/>
    </row>
    <row r="164" spans="1:39" x14ac:dyDescent="0.25">
      <c r="A164" s="133"/>
      <c r="B164" s="134"/>
      <c r="C164" s="135"/>
      <c r="D164" s="135"/>
      <c r="E164" s="136"/>
      <c r="F164" s="136"/>
      <c r="G164" s="133"/>
      <c r="H164" s="139"/>
      <c r="I164" s="136"/>
      <c r="J164" s="164"/>
      <c r="K164" s="160"/>
      <c r="L164" s="161"/>
      <c r="M164" s="161"/>
      <c r="N164" s="101"/>
      <c r="O164" s="101"/>
      <c r="P164" s="101"/>
      <c r="Q164" s="101"/>
      <c r="R164" s="101"/>
      <c r="S164" s="101"/>
      <c r="T164" s="101"/>
      <c r="U164" s="102"/>
      <c r="V164" s="101"/>
      <c r="W164" s="102"/>
      <c r="X164" s="161"/>
      <c r="Y164" s="161"/>
      <c r="Z164" s="101"/>
      <c r="AA164" s="101"/>
      <c r="AB164" s="101"/>
      <c r="AC164" s="161"/>
      <c r="AD164" s="161"/>
      <c r="AE164" s="161"/>
      <c r="AF164" s="161"/>
      <c r="AG164" s="162">
        <f t="shared" si="14"/>
        <v>0</v>
      </c>
      <c r="AH164" s="103"/>
      <c r="AI164" s="103"/>
      <c r="AJ164" s="103"/>
      <c r="AK164" s="103"/>
      <c r="AL164" s="158">
        <f t="shared" si="15"/>
        <v>0</v>
      </c>
      <c r="AM164" s="99"/>
    </row>
    <row r="165" spans="1:39" x14ac:dyDescent="0.25">
      <c r="A165" s="133"/>
      <c r="B165" s="137"/>
      <c r="C165" s="135"/>
      <c r="D165" s="135"/>
      <c r="E165" s="136"/>
      <c r="F165" s="136"/>
      <c r="G165" s="133"/>
      <c r="H165" s="135"/>
      <c r="I165" s="136"/>
      <c r="J165" s="105"/>
      <c r="K165" s="106"/>
      <c r="L165" s="107"/>
      <c r="M165" s="107"/>
      <c r="N165" s="107"/>
      <c r="O165" s="107"/>
      <c r="P165" s="107"/>
      <c r="Q165" s="107"/>
      <c r="R165" s="107"/>
      <c r="S165" s="107"/>
      <c r="T165" s="107"/>
      <c r="U165" s="108"/>
      <c r="V165" s="107"/>
      <c r="W165" s="108"/>
      <c r="X165" s="107"/>
      <c r="Y165" s="107"/>
      <c r="Z165" s="107"/>
      <c r="AA165" s="107"/>
      <c r="AB165" s="107"/>
      <c r="AC165" s="107"/>
      <c r="AD165" s="107"/>
      <c r="AE165" s="107"/>
      <c r="AF165" s="107"/>
      <c r="AG165" s="162">
        <f t="shared" si="14"/>
        <v>0</v>
      </c>
      <c r="AH165" s="109"/>
      <c r="AI165" s="109"/>
      <c r="AJ165" s="109"/>
      <c r="AK165" s="109"/>
      <c r="AL165" s="158">
        <f t="shared" si="15"/>
        <v>0</v>
      </c>
      <c r="AM165" s="163"/>
    </row>
    <row r="166" spans="1:39" x14ac:dyDescent="0.25">
      <c r="A166" s="133"/>
      <c r="B166" s="134"/>
      <c r="C166" s="135"/>
      <c r="D166" s="135"/>
      <c r="E166" s="136"/>
      <c r="F166" s="136"/>
      <c r="G166" s="133"/>
      <c r="H166" s="139"/>
      <c r="I166" s="136"/>
      <c r="J166" s="165"/>
      <c r="K166" s="160"/>
      <c r="L166" s="161"/>
      <c r="M166" s="161"/>
      <c r="N166" s="101"/>
      <c r="O166" s="101"/>
      <c r="P166" s="101"/>
      <c r="Q166" s="101"/>
      <c r="R166" s="101"/>
      <c r="S166" s="101"/>
      <c r="T166" s="101"/>
      <c r="U166" s="102"/>
      <c r="V166" s="101"/>
      <c r="W166" s="102"/>
      <c r="X166" s="161"/>
      <c r="Y166" s="161"/>
      <c r="Z166" s="101"/>
      <c r="AA166" s="101"/>
      <c r="AB166" s="101"/>
      <c r="AC166" s="161"/>
      <c r="AD166" s="161"/>
      <c r="AE166" s="161"/>
      <c r="AF166" s="161"/>
      <c r="AG166" s="162">
        <f t="shared" ref="AG166" si="16">SUM(O166:T166,V166,X166:AE166)</f>
        <v>0</v>
      </c>
      <c r="AH166" s="103"/>
      <c r="AI166" s="103"/>
      <c r="AJ166" s="103"/>
      <c r="AK166" s="103"/>
      <c r="AL166" s="158">
        <f t="shared" si="15"/>
        <v>0</v>
      </c>
      <c r="AM166" s="99"/>
    </row>
    <row r="167" spans="1:39" x14ac:dyDescent="0.25">
      <c r="A167" s="133"/>
      <c r="B167" s="137"/>
      <c r="C167" s="135"/>
      <c r="D167" s="135"/>
      <c r="E167" s="136"/>
      <c r="F167" s="136"/>
      <c r="G167" s="133"/>
      <c r="H167" s="135"/>
      <c r="I167" s="136"/>
      <c r="J167" s="105"/>
      <c r="K167" s="106"/>
      <c r="L167" s="107"/>
      <c r="M167" s="107"/>
      <c r="N167" s="107"/>
      <c r="O167" s="107"/>
      <c r="P167" s="107"/>
      <c r="Q167" s="107"/>
      <c r="R167" s="107"/>
      <c r="S167" s="107"/>
      <c r="T167" s="107"/>
      <c r="U167" s="108"/>
      <c r="V167" s="107"/>
      <c r="W167" s="108"/>
      <c r="X167" s="107"/>
      <c r="Y167" s="107"/>
      <c r="Z167" s="107"/>
      <c r="AA167" s="107"/>
      <c r="AB167" s="107"/>
      <c r="AC167" s="107"/>
      <c r="AD167" s="107"/>
      <c r="AE167" s="107"/>
      <c r="AF167" s="107"/>
      <c r="AG167" s="162">
        <f t="shared" ref="AG167" si="17">SUM(O167:T167,V167,X167:AF167)</f>
        <v>0</v>
      </c>
      <c r="AH167" s="109"/>
      <c r="AI167" s="109"/>
      <c r="AJ167" s="109"/>
      <c r="AK167" s="109"/>
      <c r="AL167" s="158">
        <f t="shared" ref="AL167:AL230" si="18">AH167+AI167+AJ167+AK167</f>
        <v>0</v>
      </c>
      <c r="AM167" s="163"/>
    </row>
    <row r="168" spans="1:39" x14ac:dyDescent="0.25">
      <c r="A168" s="133"/>
      <c r="B168" s="134"/>
      <c r="C168" s="135"/>
      <c r="D168" s="135"/>
      <c r="E168" s="136"/>
      <c r="F168" s="136"/>
      <c r="G168" s="133"/>
      <c r="H168" s="139"/>
      <c r="I168" s="136"/>
      <c r="J168" s="165"/>
      <c r="K168" s="160"/>
      <c r="L168" s="161"/>
      <c r="M168" s="161"/>
      <c r="N168" s="101"/>
      <c r="O168" s="101"/>
      <c r="P168" s="101"/>
      <c r="Q168" s="101"/>
      <c r="R168" s="101"/>
      <c r="S168" s="101"/>
      <c r="T168" s="101"/>
      <c r="U168" s="102"/>
      <c r="V168" s="101"/>
      <c r="W168" s="102"/>
      <c r="X168" s="161"/>
      <c r="Y168" s="161"/>
      <c r="Z168" s="101"/>
      <c r="AA168" s="101"/>
      <c r="AB168" s="101"/>
      <c r="AC168" s="161"/>
      <c r="AD168" s="161"/>
      <c r="AE168" s="161"/>
      <c r="AF168" s="161"/>
      <c r="AG168" s="162">
        <f t="shared" ref="AG168" si="19">SUM(O168:T168,V168,X168:AE168)</f>
        <v>0</v>
      </c>
      <c r="AH168" s="103"/>
      <c r="AI168" s="103"/>
      <c r="AJ168" s="103"/>
      <c r="AK168" s="103"/>
      <c r="AL168" s="158">
        <f t="shared" si="18"/>
        <v>0</v>
      </c>
      <c r="AM168" s="99"/>
    </row>
    <row r="169" spans="1:39" x14ac:dyDescent="0.25">
      <c r="A169" s="133"/>
      <c r="B169" s="137"/>
      <c r="C169" s="135"/>
      <c r="D169" s="135"/>
      <c r="E169" s="136"/>
      <c r="F169" s="136"/>
      <c r="G169" s="133"/>
      <c r="H169" s="135"/>
      <c r="I169" s="136"/>
      <c r="J169" s="105"/>
      <c r="K169" s="106"/>
      <c r="L169" s="107"/>
      <c r="M169" s="107"/>
      <c r="N169" s="107"/>
      <c r="O169" s="107"/>
      <c r="P169" s="107"/>
      <c r="Q169" s="107"/>
      <c r="R169" s="107"/>
      <c r="S169" s="107"/>
      <c r="T169" s="107"/>
      <c r="U169" s="108"/>
      <c r="V169" s="107"/>
      <c r="W169" s="108"/>
      <c r="X169" s="107"/>
      <c r="Y169" s="107"/>
      <c r="Z169" s="107"/>
      <c r="AA169" s="107"/>
      <c r="AB169" s="107"/>
      <c r="AC169" s="107"/>
      <c r="AD169" s="107"/>
      <c r="AE169" s="107"/>
      <c r="AF169" s="107"/>
      <c r="AG169" s="162">
        <f t="shared" ref="AG169" si="20">SUM(O169:T169,V169,X169:AF169)</f>
        <v>0</v>
      </c>
      <c r="AH169" s="109"/>
      <c r="AI169" s="109"/>
      <c r="AJ169" s="109"/>
      <c r="AK169" s="109"/>
      <c r="AL169" s="158">
        <f t="shared" si="18"/>
        <v>0</v>
      </c>
      <c r="AM169" s="163"/>
    </row>
    <row r="170" spans="1:39" x14ac:dyDescent="0.25">
      <c r="A170" s="133"/>
      <c r="B170" s="134"/>
      <c r="C170" s="135"/>
      <c r="D170" s="135"/>
      <c r="E170" s="136"/>
      <c r="F170" s="136"/>
      <c r="G170" s="133"/>
      <c r="H170" s="139"/>
      <c r="I170" s="136"/>
      <c r="J170" s="165"/>
      <c r="K170" s="160"/>
      <c r="L170" s="161"/>
      <c r="M170" s="161"/>
      <c r="N170" s="101"/>
      <c r="O170" s="101"/>
      <c r="P170" s="101"/>
      <c r="Q170" s="101"/>
      <c r="R170" s="101"/>
      <c r="S170" s="101"/>
      <c r="T170" s="101"/>
      <c r="U170" s="102"/>
      <c r="V170" s="101"/>
      <c r="W170" s="102"/>
      <c r="X170" s="161"/>
      <c r="Y170" s="161"/>
      <c r="Z170" s="101"/>
      <c r="AA170" s="101"/>
      <c r="AB170" s="101"/>
      <c r="AC170" s="161"/>
      <c r="AD170" s="161"/>
      <c r="AE170" s="161"/>
      <c r="AF170" s="161"/>
      <c r="AG170" s="162">
        <f t="shared" ref="AG170" si="21">SUM(O170:T170,V170,X170:AE170)</f>
        <v>0</v>
      </c>
      <c r="AH170" s="103"/>
      <c r="AI170" s="103"/>
      <c r="AJ170" s="103"/>
      <c r="AK170" s="103"/>
      <c r="AL170" s="158">
        <f t="shared" si="18"/>
        <v>0</v>
      </c>
      <c r="AM170" s="99"/>
    </row>
    <row r="171" spans="1:39" x14ac:dyDescent="0.25">
      <c r="A171" s="133"/>
      <c r="B171" s="137"/>
      <c r="C171" s="135"/>
      <c r="D171" s="135"/>
      <c r="E171" s="136"/>
      <c r="F171" s="136"/>
      <c r="G171" s="133"/>
      <c r="H171" s="135"/>
      <c r="I171" s="136"/>
      <c r="J171" s="105"/>
      <c r="K171" s="106"/>
      <c r="L171" s="107"/>
      <c r="M171" s="107"/>
      <c r="N171" s="107"/>
      <c r="O171" s="107"/>
      <c r="P171" s="107"/>
      <c r="Q171" s="107"/>
      <c r="R171" s="107"/>
      <c r="S171" s="107"/>
      <c r="T171" s="107"/>
      <c r="U171" s="108"/>
      <c r="V171" s="107"/>
      <c r="W171" s="108"/>
      <c r="X171" s="107"/>
      <c r="Y171" s="107"/>
      <c r="Z171" s="107"/>
      <c r="AA171" s="107"/>
      <c r="AB171" s="107"/>
      <c r="AC171" s="107"/>
      <c r="AD171" s="107"/>
      <c r="AE171" s="107"/>
      <c r="AF171" s="107"/>
      <c r="AG171" s="162">
        <f t="shared" ref="AG171" si="22">SUM(O171:T171,V171,X171:AF171)</f>
        <v>0</v>
      </c>
      <c r="AH171" s="109"/>
      <c r="AI171" s="109"/>
      <c r="AJ171" s="109"/>
      <c r="AK171" s="109"/>
      <c r="AL171" s="158">
        <f t="shared" si="18"/>
        <v>0</v>
      </c>
      <c r="AM171" s="163"/>
    </row>
    <row r="172" spans="1:39" x14ac:dyDescent="0.25">
      <c r="A172" s="133"/>
      <c r="B172" s="134"/>
      <c r="C172" s="135"/>
      <c r="D172" s="135"/>
      <c r="E172" s="136"/>
      <c r="F172" s="136"/>
      <c r="G172" s="133"/>
      <c r="H172" s="139"/>
      <c r="I172" s="136"/>
      <c r="J172" s="165"/>
      <c r="K172" s="160"/>
      <c r="L172" s="161"/>
      <c r="M172" s="161"/>
      <c r="N172" s="101"/>
      <c r="O172" s="101"/>
      <c r="P172" s="101"/>
      <c r="Q172" s="101"/>
      <c r="R172" s="101"/>
      <c r="S172" s="101"/>
      <c r="T172" s="101"/>
      <c r="U172" s="102"/>
      <c r="V172" s="101"/>
      <c r="W172" s="102"/>
      <c r="X172" s="161"/>
      <c r="Y172" s="161"/>
      <c r="Z172" s="101"/>
      <c r="AA172" s="101"/>
      <c r="AB172" s="101"/>
      <c r="AC172" s="161"/>
      <c r="AD172" s="161"/>
      <c r="AE172" s="161"/>
      <c r="AF172" s="161"/>
      <c r="AG172" s="162">
        <f t="shared" ref="AG172" si="23">SUM(O172:T172,V172,X172:AE172)</f>
        <v>0</v>
      </c>
      <c r="AH172" s="103"/>
      <c r="AI172" s="103"/>
      <c r="AJ172" s="103"/>
      <c r="AK172" s="103"/>
      <c r="AL172" s="158">
        <f t="shared" si="18"/>
        <v>0</v>
      </c>
      <c r="AM172" s="99"/>
    </row>
    <row r="173" spans="1:39" x14ac:dyDescent="0.25">
      <c r="A173" s="133"/>
      <c r="B173" s="137"/>
      <c r="C173" s="135"/>
      <c r="D173" s="135"/>
      <c r="E173" s="136"/>
      <c r="F173" s="136"/>
      <c r="G173" s="133"/>
      <c r="H173" s="135"/>
      <c r="I173" s="136"/>
      <c r="J173" s="105"/>
      <c r="K173" s="106"/>
      <c r="L173" s="107"/>
      <c r="M173" s="107"/>
      <c r="N173" s="107"/>
      <c r="O173" s="107"/>
      <c r="P173" s="107"/>
      <c r="Q173" s="107"/>
      <c r="R173" s="107"/>
      <c r="S173" s="107"/>
      <c r="T173" s="107"/>
      <c r="U173" s="108"/>
      <c r="V173" s="107"/>
      <c r="W173" s="108"/>
      <c r="X173" s="107"/>
      <c r="Y173" s="107"/>
      <c r="Z173" s="107"/>
      <c r="AA173" s="107"/>
      <c r="AB173" s="107"/>
      <c r="AC173" s="107"/>
      <c r="AD173" s="107"/>
      <c r="AE173" s="107"/>
      <c r="AF173" s="107"/>
      <c r="AG173" s="162">
        <f t="shared" ref="AG173" si="24">SUM(O173:T173,V173,X173:AF173)</f>
        <v>0</v>
      </c>
      <c r="AH173" s="109"/>
      <c r="AI173" s="109"/>
      <c r="AJ173" s="109"/>
      <c r="AK173" s="109"/>
      <c r="AL173" s="158">
        <f t="shared" si="18"/>
        <v>0</v>
      </c>
      <c r="AM173" s="163"/>
    </row>
    <row r="174" spans="1:39" x14ac:dyDescent="0.25">
      <c r="A174" s="133"/>
      <c r="B174" s="134"/>
      <c r="C174" s="135"/>
      <c r="D174" s="135"/>
      <c r="E174" s="136"/>
      <c r="F174" s="136"/>
      <c r="G174" s="133"/>
      <c r="H174" s="139"/>
      <c r="I174" s="136"/>
      <c r="J174" s="165"/>
      <c r="K174" s="160"/>
      <c r="L174" s="161"/>
      <c r="M174" s="161"/>
      <c r="N174" s="101"/>
      <c r="O174" s="101"/>
      <c r="P174" s="101"/>
      <c r="Q174" s="101"/>
      <c r="R174" s="101"/>
      <c r="S174" s="101"/>
      <c r="T174" s="101"/>
      <c r="U174" s="102"/>
      <c r="V174" s="101"/>
      <c r="W174" s="102"/>
      <c r="X174" s="161"/>
      <c r="Y174" s="161"/>
      <c r="Z174" s="101"/>
      <c r="AA174" s="101"/>
      <c r="AB174" s="101"/>
      <c r="AC174" s="161"/>
      <c r="AD174" s="161"/>
      <c r="AE174" s="161"/>
      <c r="AF174" s="161"/>
      <c r="AG174" s="162">
        <f t="shared" ref="AG174" si="25">SUM(O174:T174,V174,X174:AE174)</f>
        <v>0</v>
      </c>
      <c r="AH174" s="103"/>
      <c r="AI174" s="103"/>
      <c r="AJ174" s="103"/>
      <c r="AK174" s="103"/>
      <c r="AL174" s="158">
        <f t="shared" si="18"/>
        <v>0</v>
      </c>
      <c r="AM174" s="99"/>
    </row>
    <row r="175" spans="1:39" x14ac:dyDescent="0.25">
      <c r="A175" s="133"/>
      <c r="B175" s="137"/>
      <c r="C175" s="135"/>
      <c r="D175" s="135"/>
      <c r="E175" s="136"/>
      <c r="F175" s="136"/>
      <c r="G175" s="133"/>
      <c r="H175" s="135"/>
      <c r="I175" s="136"/>
      <c r="J175" s="105"/>
      <c r="K175" s="106"/>
      <c r="L175" s="107"/>
      <c r="M175" s="107"/>
      <c r="N175" s="107"/>
      <c r="O175" s="107"/>
      <c r="P175" s="107"/>
      <c r="Q175" s="107"/>
      <c r="R175" s="107"/>
      <c r="S175" s="107"/>
      <c r="T175" s="107"/>
      <c r="U175" s="108"/>
      <c r="V175" s="107"/>
      <c r="W175" s="108"/>
      <c r="X175" s="107"/>
      <c r="Y175" s="107"/>
      <c r="Z175" s="107"/>
      <c r="AA175" s="107"/>
      <c r="AB175" s="107"/>
      <c r="AC175" s="107"/>
      <c r="AD175" s="107"/>
      <c r="AE175" s="107"/>
      <c r="AF175" s="107"/>
      <c r="AG175" s="162">
        <f t="shared" ref="AG175" si="26">SUM(O175:T175,V175,X175:AF175)</f>
        <v>0</v>
      </c>
      <c r="AH175" s="109"/>
      <c r="AI175" s="109"/>
      <c r="AJ175" s="109"/>
      <c r="AK175" s="109"/>
      <c r="AL175" s="158">
        <f t="shared" si="18"/>
        <v>0</v>
      </c>
      <c r="AM175" s="163"/>
    </row>
    <row r="176" spans="1:39" x14ac:dyDescent="0.25">
      <c r="A176" s="133"/>
      <c r="B176" s="134"/>
      <c r="C176" s="135"/>
      <c r="D176" s="135"/>
      <c r="E176" s="136"/>
      <c r="F176" s="136"/>
      <c r="G176" s="133"/>
      <c r="H176" s="139"/>
      <c r="I176" s="136"/>
      <c r="J176" s="165"/>
      <c r="K176" s="160"/>
      <c r="L176" s="161"/>
      <c r="M176" s="161"/>
      <c r="N176" s="101"/>
      <c r="O176" s="101"/>
      <c r="P176" s="101"/>
      <c r="Q176" s="101"/>
      <c r="R176" s="101"/>
      <c r="S176" s="101"/>
      <c r="T176" s="101"/>
      <c r="U176" s="102"/>
      <c r="V176" s="101"/>
      <c r="W176" s="102"/>
      <c r="X176" s="161"/>
      <c r="Y176" s="161"/>
      <c r="Z176" s="101"/>
      <c r="AA176" s="101"/>
      <c r="AB176" s="101"/>
      <c r="AC176" s="161"/>
      <c r="AD176" s="161"/>
      <c r="AE176" s="161"/>
      <c r="AF176" s="161"/>
      <c r="AG176" s="162">
        <f t="shared" ref="AG176" si="27">SUM(O176:T176,V176,X176:AE176)</f>
        <v>0</v>
      </c>
      <c r="AH176" s="103"/>
      <c r="AI176" s="103"/>
      <c r="AJ176" s="103"/>
      <c r="AK176" s="103"/>
      <c r="AL176" s="158">
        <f t="shared" si="18"/>
        <v>0</v>
      </c>
      <c r="AM176" s="99"/>
    </row>
    <row r="177" spans="1:39" x14ac:dyDescent="0.25">
      <c r="A177" s="133"/>
      <c r="B177" s="137"/>
      <c r="C177" s="135"/>
      <c r="D177" s="135"/>
      <c r="E177" s="136"/>
      <c r="F177" s="136"/>
      <c r="G177" s="133"/>
      <c r="H177" s="135"/>
      <c r="I177" s="136"/>
      <c r="J177" s="105"/>
      <c r="K177" s="106"/>
      <c r="L177" s="107"/>
      <c r="M177" s="107"/>
      <c r="N177" s="107"/>
      <c r="O177" s="107"/>
      <c r="P177" s="107"/>
      <c r="Q177" s="107"/>
      <c r="R177" s="107"/>
      <c r="S177" s="107"/>
      <c r="T177" s="107"/>
      <c r="U177" s="108"/>
      <c r="V177" s="107"/>
      <c r="W177" s="108"/>
      <c r="X177" s="107"/>
      <c r="Y177" s="107"/>
      <c r="Z177" s="107"/>
      <c r="AA177" s="107"/>
      <c r="AB177" s="107"/>
      <c r="AC177" s="107"/>
      <c r="AD177" s="107"/>
      <c r="AE177" s="107"/>
      <c r="AF177" s="107"/>
      <c r="AG177" s="162">
        <f t="shared" ref="AG177" si="28">SUM(O177:T177,V177,X177:AF177)</f>
        <v>0</v>
      </c>
      <c r="AH177" s="109"/>
      <c r="AI177" s="109"/>
      <c r="AJ177" s="109"/>
      <c r="AK177" s="109"/>
      <c r="AL177" s="158">
        <f t="shared" si="18"/>
        <v>0</v>
      </c>
      <c r="AM177" s="163"/>
    </row>
    <row r="178" spans="1:39" x14ac:dyDescent="0.25">
      <c r="A178" s="133"/>
      <c r="B178" s="134"/>
      <c r="C178" s="135"/>
      <c r="D178" s="135"/>
      <c r="E178" s="136"/>
      <c r="F178" s="136"/>
      <c r="G178" s="133"/>
      <c r="H178" s="139"/>
      <c r="I178" s="136"/>
      <c r="J178" s="165"/>
      <c r="K178" s="160"/>
      <c r="L178" s="161"/>
      <c r="M178" s="161"/>
      <c r="N178" s="101"/>
      <c r="O178" s="101"/>
      <c r="P178" s="101"/>
      <c r="Q178" s="101"/>
      <c r="R178" s="101"/>
      <c r="S178" s="101"/>
      <c r="T178" s="101"/>
      <c r="U178" s="102"/>
      <c r="V178" s="101"/>
      <c r="W178" s="102"/>
      <c r="X178" s="161"/>
      <c r="Y178" s="161"/>
      <c r="Z178" s="101"/>
      <c r="AA178" s="101"/>
      <c r="AB178" s="101"/>
      <c r="AC178" s="161"/>
      <c r="AD178" s="161"/>
      <c r="AE178" s="161"/>
      <c r="AF178" s="161"/>
      <c r="AG178" s="162">
        <f t="shared" ref="AG178" si="29">SUM(O178:T178,V178,X178:AE178)</f>
        <v>0</v>
      </c>
      <c r="AH178" s="103"/>
      <c r="AI178" s="103"/>
      <c r="AJ178" s="103"/>
      <c r="AK178" s="103"/>
      <c r="AL178" s="158">
        <f t="shared" si="18"/>
        <v>0</v>
      </c>
      <c r="AM178" s="99"/>
    </row>
    <row r="179" spans="1:39" x14ac:dyDescent="0.25">
      <c r="A179" s="133"/>
      <c r="B179" s="137"/>
      <c r="C179" s="135"/>
      <c r="D179" s="135"/>
      <c r="E179" s="136"/>
      <c r="F179" s="136"/>
      <c r="G179" s="133"/>
      <c r="H179" s="135"/>
      <c r="I179" s="136"/>
      <c r="J179" s="105"/>
      <c r="K179" s="106"/>
      <c r="L179" s="107"/>
      <c r="M179" s="107"/>
      <c r="N179" s="107"/>
      <c r="O179" s="107"/>
      <c r="P179" s="107"/>
      <c r="Q179" s="107"/>
      <c r="R179" s="107"/>
      <c r="S179" s="107"/>
      <c r="T179" s="107"/>
      <c r="U179" s="108"/>
      <c r="V179" s="107"/>
      <c r="W179" s="108"/>
      <c r="X179" s="107"/>
      <c r="Y179" s="107"/>
      <c r="Z179" s="107"/>
      <c r="AA179" s="107"/>
      <c r="AB179" s="107"/>
      <c r="AC179" s="107"/>
      <c r="AD179" s="107"/>
      <c r="AE179" s="107"/>
      <c r="AF179" s="107"/>
      <c r="AG179" s="162">
        <f t="shared" ref="AG179" si="30">SUM(O179:T179,V179,X179:AF179)</f>
        <v>0</v>
      </c>
      <c r="AH179" s="109"/>
      <c r="AI179" s="109"/>
      <c r="AJ179" s="109"/>
      <c r="AK179" s="109"/>
      <c r="AL179" s="158">
        <f t="shared" si="18"/>
        <v>0</v>
      </c>
      <c r="AM179" s="163"/>
    </row>
    <row r="180" spans="1:39" x14ac:dyDescent="0.25">
      <c r="A180" s="133"/>
      <c r="B180" s="134"/>
      <c r="C180" s="135"/>
      <c r="D180" s="135"/>
      <c r="E180" s="136"/>
      <c r="F180" s="136"/>
      <c r="G180" s="133"/>
      <c r="H180" s="139"/>
      <c r="I180" s="136"/>
      <c r="J180" s="165"/>
      <c r="K180" s="160"/>
      <c r="L180" s="161"/>
      <c r="M180" s="161"/>
      <c r="N180" s="101"/>
      <c r="O180" s="101"/>
      <c r="P180" s="101"/>
      <c r="Q180" s="101"/>
      <c r="R180" s="101"/>
      <c r="S180" s="101"/>
      <c r="T180" s="101"/>
      <c r="U180" s="102"/>
      <c r="V180" s="101"/>
      <c r="W180" s="102"/>
      <c r="X180" s="161"/>
      <c r="Y180" s="161"/>
      <c r="Z180" s="101"/>
      <c r="AA180" s="101"/>
      <c r="AB180" s="101"/>
      <c r="AC180" s="161"/>
      <c r="AD180" s="161"/>
      <c r="AE180" s="161"/>
      <c r="AF180" s="161"/>
      <c r="AG180" s="162">
        <f t="shared" ref="AG180" si="31">SUM(O180:T180,V180,X180:AE180)</f>
        <v>0</v>
      </c>
      <c r="AH180" s="103"/>
      <c r="AI180" s="103"/>
      <c r="AJ180" s="103"/>
      <c r="AK180" s="103"/>
      <c r="AL180" s="158">
        <f t="shared" si="18"/>
        <v>0</v>
      </c>
      <c r="AM180" s="99"/>
    </row>
    <row r="181" spans="1:39" x14ac:dyDescent="0.25">
      <c r="A181" s="133"/>
      <c r="B181" s="137"/>
      <c r="C181" s="135"/>
      <c r="D181" s="135"/>
      <c r="E181" s="136"/>
      <c r="F181" s="136"/>
      <c r="G181" s="133"/>
      <c r="H181" s="135"/>
      <c r="I181" s="136"/>
      <c r="J181" s="105"/>
      <c r="K181" s="106"/>
      <c r="L181" s="107"/>
      <c r="M181" s="107"/>
      <c r="N181" s="107"/>
      <c r="O181" s="107"/>
      <c r="P181" s="107"/>
      <c r="Q181" s="107"/>
      <c r="R181" s="107"/>
      <c r="S181" s="107"/>
      <c r="T181" s="107"/>
      <c r="U181" s="108"/>
      <c r="V181" s="107"/>
      <c r="W181" s="108"/>
      <c r="X181" s="107"/>
      <c r="Y181" s="107"/>
      <c r="Z181" s="107"/>
      <c r="AA181" s="107"/>
      <c r="AB181" s="107"/>
      <c r="AC181" s="107"/>
      <c r="AD181" s="107"/>
      <c r="AE181" s="107"/>
      <c r="AF181" s="107"/>
      <c r="AG181" s="162">
        <f t="shared" ref="AG181" si="32">SUM(O181:T181,V181,X181:AF181)</f>
        <v>0</v>
      </c>
      <c r="AH181" s="109"/>
      <c r="AI181" s="109"/>
      <c r="AJ181" s="109"/>
      <c r="AK181" s="109"/>
      <c r="AL181" s="158">
        <f t="shared" si="18"/>
        <v>0</v>
      </c>
      <c r="AM181" s="163"/>
    </row>
    <row r="182" spans="1:39" x14ac:dyDescent="0.25">
      <c r="A182" s="133"/>
      <c r="B182" s="134"/>
      <c r="C182" s="135"/>
      <c r="D182" s="135"/>
      <c r="E182" s="136"/>
      <c r="F182" s="136"/>
      <c r="G182" s="133"/>
      <c r="H182" s="139"/>
      <c r="I182" s="136"/>
      <c r="J182" s="165"/>
      <c r="K182" s="160"/>
      <c r="L182" s="161"/>
      <c r="M182" s="161"/>
      <c r="N182" s="101"/>
      <c r="O182" s="101"/>
      <c r="P182" s="101"/>
      <c r="Q182" s="101"/>
      <c r="R182" s="101"/>
      <c r="S182" s="101"/>
      <c r="T182" s="101"/>
      <c r="U182" s="102"/>
      <c r="V182" s="101"/>
      <c r="W182" s="102"/>
      <c r="X182" s="161"/>
      <c r="Y182" s="161"/>
      <c r="Z182" s="101"/>
      <c r="AA182" s="101"/>
      <c r="AB182" s="101"/>
      <c r="AC182" s="161"/>
      <c r="AD182" s="161"/>
      <c r="AE182" s="161"/>
      <c r="AF182" s="161"/>
      <c r="AG182" s="162">
        <f t="shared" ref="AG182" si="33">SUM(O182:T182,V182,X182:AE182)</f>
        <v>0</v>
      </c>
      <c r="AH182" s="103"/>
      <c r="AI182" s="103"/>
      <c r="AJ182" s="103"/>
      <c r="AK182" s="103"/>
      <c r="AL182" s="158">
        <f t="shared" si="18"/>
        <v>0</v>
      </c>
      <c r="AM182" s="99"/>
    </row>
    <row r="183" spans="1:39" x14ac:dyDescent="0.25">
      <c r="A183" s="133"/>
      <c r="B183" s="137"/>
      <c r="C183" s="135"/>
      <c r="D183" s="135"/>
      <c r="E183" s="136"/>
      <c r="F183" s="136"/>
      <c r="G183" s="133"/>
      <c r="H183" s="135"/>
      <c r="I183" s="136"/>
      <c r="J183" s="105"/>
      <c r="K183" s="106"/>
      <c r="L183" s="107"/>
      <c r="M183" s="107"/>
      <c r="N183" s="107"/>
      <c r="O183" s="107"/>
      <c r="P183" s="107"/>
      <c r="Q183" s="107"/>
      <c r="R183" s="107"/>
      <c r="S183" s="107"/>
      <c r="T183" s="107"/>
      <c r="U183" s="108"/>
      <c r="V183" s="107"/>
      <c r="W183" s="108"/>
      <c r="X183" s="107"/>
      <c r="Y183" s="107"/>
      <c r="Z183" s="107"/>
      <c r="AA183" s="107"/>
      <c r="AB183" s="107"/>
      <c r="AC183" s="107"/>
      <c r="AD183" s="107"/>
      <c r="AE183" s="107"/>
      <c r="AF183" s="107"/>
      <c r="AG183" s="162">
        <f t="shared" ref="AG183" si="34">SUM(O183:T183,V183,X183:AF183)</f>
        <v>0</v>
      </c>
      <c r="AH183" s="109"/>
      <c r="AI183" s="109"/>
      <c r="AJ183" s="109"/>
      <c r="AK183" s="109"/>
      <c r="AL183" s="158">
        <f t="shared" si="18"/>
        <v>0</v>
      </c>
      <c r="AM183" s="163"/>
    </row>
    <row r="184" spans="1:39" x14ac:dyDescent="0.25">
      <c r="A184" s="133"/>
      <c r="B184" s="134"/>
      <c r="C184" s="135"/>
      <c r="D184" s="135"/>
      <c r="E184" s="136"/>
      <c r="F184" s="136"/>
      <c r="G184" s="133"/>
      <c r="H184" s="139"/>
      <c r="I184" s="136"/>
      <c r="J184" s="165"/>
      <c r="K184" s="160"/>
      <c r="L184" s="161"/>
      <c r="M184" s="161"/>
      <c r="N184" s="101"/>
      <c r="O184" s="101"/>
      <c r="P184" s="101"/>
      <c r="Q184" s="101"/>
      <c r="R184" s="101"/>
      <c r="S184" s="101"/>
      <c r="T184" s="101"/>
      <c r="U184" s="102"/>
      <c r="V184" s="101"/>
      <c r="W184" s="102"/>
      <c r="X184" s="161"/>
      <c r="Y184" s="161"/>
      <c r="Z184" s="101"/>
      <c r="AA184" s="101"/>
      <c r="AB184" s="101"/>
      <c r="AC184" s="161"/>
      <c r="AD184" s="161"/>
      <c r="AE184" s="161"/>
      <c r="AF184" s="161"/>
      <c r="AG184" s="162">
        <f t="shared" ref="AG184" si="35">SUM(O184:T184,V184,X184:AE184)</f>
        <v>0</v>
      </c>
      <c r="AH184" s="103"/>
      <c r="AI184" s="103"/>
      <c r="AJ184" s="103"/>
      <c r="AK184" s="103"/>
      <c r="AL184" s="158">
        <f t="shared" si="18"/>
        <v>0</v>
      </c>
      <c r="AM184" s="99"/>
    </row>
    <row r="185" spans="1:39" x14ac:dyDescent="0.25">
      <c r="A185" s="133"/>
      <c r="B185" s="137"/>
      <c r="C185" s="135"/>
      <c r="D185" s="135"/>
      <c r="E185" s="136"/>
      <c r="F185" s="136"/>
      <c r="G185" s="133"/>
      <c r="H185" s="135"/>
      <c r="I185" s="136"/>
      <c r="J185" s="105"/>
      <c r="K185" s="106"/>
      <c r="L185" s="107"/>
      <c r="M185" s="107"/>
      <c r="N185" s="107"/>
      <c r="O185" s="107"/>
      <c r="P185" s="107"/>
      <c r="Q185" s="107"/>
      <c r="R185" s="107"/>
      <c r="S185" s="107"/>
      <c r="T185" s="107"/>
      <c r="U185" s="108"/>
      <c r="V185" s="107"/>
      <c r="W185" s="108"/>
      <c r="X185" s="107"/>
      <c r="Y185" s="107"/>
      <c r="Z185" s="107"/>
      <c r="AA185" s="107"/>
      <c r="AB185" s="107"/>
      <c r="AC185" s="107"/>
      <c r="AD185" s="107"/>
      <c r="AE185" s="107"/>
      <c r="AF185" s="107"/>
      <c r="AG185" s="162">
        <f t="shared" ref="AG185" si="36">SUM(O185:T185,V185,X185:AF185)</f>
        <v>0</v>
      </c>
      <c r="AH185" s="109"/>
      <c r="AI185" s="109"/>
      <c r="AJ185" s="109"/>
      <c r="AK185" s="109"/>
      <c r="AL185" s="158">
        <f t="shared" si="18"/>
        <v>0</v>
      </c>
      <c r="AM185" s="163"/>
    </row>
    <row r="186" spans="1:39" x14ac:dyDescent="0.25">
      <c r="A186" s="133"/>
      <c r="B186" s="134"/>
      <c r="C186" s="135"/>
      <c r="D186" s="135"/>
      <c r="E186" s="136"/>
      <c r="F186" s="136"/>
      <c r="G186" s="133"/>
      <c r="H186" s="139"/>
      <c r="I186" s="136"/>
      <c r="J186" s="165"/>
      <c r="K186" s="160"/>
      <c r="L186" s="161"/>
      <c r="M186" s="161"/>
      <c r="N186" s="101"/>
      <c r="O186" s="101"/>
      <c r="P186" s="101"/>
      <c r="Q186" s="101"/>
      <c r="R186" s="101"/>
      <c r="S186" s="101"/>
      <c r="T186" s="101"/>
      <c r="U186" s="102"/>
      <c r="V186" s="101"/>
      <c r="W186" s="102"/>
      <c r="X186" s="161"/>
      <c r="Y186" s="161"/>
      <c r="Z186" s="101"/>
      <c r="AA186" s="101"/>
      <c r="AB186" s="101"/>
      <c r="AC186" s="161"/>
      <c r="AD186" s="161"/>
      <c r="AE186" s="161"/>
      <c r="AF186" s="161"/>
      <c r="AG186" s="162">
        <f t="shared" ref="AG186" si="37">SUM(O186:T186,V186,X186:AE186)</f>
        <v>0</v>
      </c>
      <c r="AH186" s="103"/>
      <c r="AI186" s="103"/>
      <c r="AJ186" s="103"/>
      <c r="AK186" s="103"/>
      <c r="AL186" s="158">
        <f t="shared" si="18"/>
        <v>0</v>
      </c>
      <c r="AM186" s="99"/>
    </row>
    <row r="187" spans="1:39" x14ac:dyDescent="0.25">
      <c r="A187" s="133"/>
      <c r="B187" s="137"/>
      <c r="C187" s="135"/>
      <c r="D187" s="135"/>
      <c r="E187" s="136"/>
      <c r="F187" s="136"/>
      <c r="G187" s="133"/>
      <c r="H187" s="135"/>
      <c r="I187" s="136"/>
      <c r="J187" s="105"/>
      <c r="K187" s="106"/>
      <c r="L187" s="107"/>
      <c r="M187" s="107"/>
      <c r="N187" s="107"/>
      <c r="O187" s="107"/>
      <c r="P187" s="107"/>
      <c r="Q187" s="107"/>
      <c r="R187" s="107"/>
      <c r="S187" s="107"/>
      <c r="T187" s="107"/>
      <c r="U187" s="108"/>
      <c r="V187" s="107"/>
      <c r="W187" s="108"/>
      <c r="X187" s="107"/>
      <c r="Y187" s="107"/>
      <c r="Z187" s="107"/>
      <c r="AA187" s="107"/>
      <c r="AB187" s="107"/>
      <c r="AC187" s="107"/>
      <c r="AD187" s="107"/>
      <c r="AE187" s="107"/>
      <c r="AF187" s="107"/>
      <c r="AG187" s="162">
        <f t="shared" ref="AG187" si="38">SUM(O187:T187,V187,X187:AF187)</f>
        <v>0</v>
      </c>
      <c r="AH187" s="109"/>
      <c r="AI187" s="109"/>
      <c r="AJ187" s="109"/>
      <c r="AK187" s="109"/>
      <c r="AL187" s="158">
        <f t="shared" si="18"/>
        <v>0</v>
      </c>
      <c r="AM187" s="163"/>
    </row>
    <row r="188" spans="1:39" x14ac:dyDescent="0.25">
      <c r="A188" s="133"/>
      <c r="B188" s="134"/>
      <c r="C188" s="135"/>
      <c r="D188" s="135"/>
      <c r="E188" s="136"/>
      <c r="F188" s="136"/>
      <c r="G188" s="133"/>
      <c r="H188" s="139"/>
      <c r="I188" s="136"/>
      <c r="J188" s="165"/>
      <c r="K188" s="160"/>
      <c r="L188" s="161"/>
      <c r="M188" s="161"/>
      <c r="N188" s="101"/>
      <c r="O188" s="101"/>
      <c r="P188" s="101"/>
      <c r="Q188" s="101"/>
      <c r="R188" s="101"/>
      <c r="S188" s="101"/>
      <c r="T188" s="101"/>
      <c r="U188" s="102"/>
      <c r="V188" s="101"/>
      <c r="W188" s="102"/>
      <c r="X188" s="161"/>
      <c r="Y188" s="161"/>
      <c r="Z188" s="101"/>
      <c r="AA188" s="101"/>
      <c r="AB188" s="101"/>
      <c r="AC188" s="161"/>
      <c r="AD188" s="161"/>
      <c r="AE188" s="161"/>
      <c r="AF188" s="161"/>
      <c r="AG188" s="162">
        <f t="shared" ref="AG188" si="39">SUM(O188:T188,V188,X188:AE188)</f>
        <v>0</v>
      </c>
      <c r="AH188" s="103"/>
      <c r="AI188" s="103"/>
      <c r="AJ188" s="103"/>
      <c r="AK188" s="103"/>
      <c r="AL188" s="158">
        <f t="shared" si="18"/>
        <v>0</v>
      </c>
      <c r="AM188" s="99"/>
    </row>
    <row r="189" spans="1:39" x14ac:dyDescent="0.25">
      <c r="A189" s="133"/>
      <c r="B189" s="137"/>
      <c r="C189" s="135"/>
      <c r="D189" s="135"/>
      <c r="E189" s="136"/>
      <c r="F189" s="136"/>
      <c r="G189" s="133"/>
      <c r="H189" s="135"/>
      <c r="I189" s="136"/>
      <c r="J189" s="105"/>
      <c r="K189" s="106"/>
      <c r="L189" s="107"/>
      <c r="M189" s="107"/>
      <c r="N189" s="107"/>
      <c r="O189" s="107"/>
      <c r="P189" s="107"/>
      <c r="Q189" s="107"/>
      <c r="R189" s="107"/>
      <c r="S189" s="107"/>
      <c r="T189" s="107"/>
      <c r="U189" s="108"/>
      <c r="V189" s="107"/>
      <c r="W189" s="108"/>
      <c r="X189" s="107"/>
      <c r="Y189" s="107"/>
      <c r="Z189" s="107"/>
      <c r="AA189" s="107"/>
      <c r="AB189" s="107"/>
      <c r="AC189" s="107"/>
      <c r="AD189" s="107"/>
      <c r="AE189" s="107"/>
      <c r="AF189" s="107"/>
      <c r="AG189" s="162">
        <f t="shared" ref="AG189" si="40">SUM(O189:T189,V189,X189:AF189)</f>
        <v>0</v>
      </c>
      <c r="AH189" s="109"/>
      <c r="AI189" s="109"/>
      <c r="AJ189" s="109"/>
      <c r="AK189" s="109"/>
      <c r="AL189" s="158">
        <f t="shared" si="18"/>
        <v>0</v>
      </c>
      <c r="AM189" s="163"/>
    </row>
    <row r="190" spans="1:39" x14ac:dyDescent="0.25">
      <c r="A190" s="133"/>
      <c r="B190" s="134"/>
      <c r="C190" s="135"/>
      <c r="D190" s="135"/>
      <c r="E190" s="136"/>
      <c r="F190" s="136"/>
      <c r="G190" s="133"/>
      <c r="H190" s="139"/>
      <c r="I190" s="136"/>
      <c r="J190" s="165"/>
      <c r="K190" s="160"/>
      <c r="L190" s="161"/>
      <c r="M190" s="161"/>
      <c r="N190" s="101"/>
      <c r="O190" s="101"/>
      <c r="P190" s="101"/>
      <c r="Q190" s="101"/>
      <c r="R190" s="101"/>
      <c r="S190" s="101"/>
      <c r="T190" s="101"/>
      <c r="U190" s="102"/>
      <c r="V190" s="101"/>
      <c r="W190" s="102"/>
      <c r="X190" s="161"/>
      <c r="Y190" s="161"/>
      <c r="Z190" s="101"/>
      <c r="AA190" s="101"/>
      <c r="AB190" s="101"/>
      <c r="AC190" s="161"/>
      <c r="AD190" s="161"/>
      <c r="AE190" s="161"/>
      <c r="AF190" s="161"/>
      <c r="AG190" s="162">
        <f t="shared" ref="AG190" si="41">SUM(O190:T190,V190,X190:AE190)</f>
        <v>0</v>
      </c>
      <c r="AH190" s="103"/>
      <c r="AI190" s="103"/>
      <c r="AJ190" s="103"/>
      <c r="AK190" s="103"/>
      <c r="AL190" s="158">
        <f t="shared" si="18"/>
        <v>0</v>
      </c>
      <c r="AM190" s="99"/>
    </row>
    <row r="191" spans="1:39" x14ac:dyDescent="0.25">
      <c r="A191" s="133"/>
      <c r="B191" s="137"/>
      <c r="C191" s="135"/>
      <c r="D191" s="135"/>
      <c r="E191" s="136"/>
      <c r="F191" s="136"/>
      <c r="G191" s="133"/>
      <c r="H191" s="135"/>
      <c r="I191" s="136"/>
      <c r="J191" s="105"/>
      <c r="K191" s="106"/>
      <c r="L191" s="107"/>
      <c r="M191" s="107"/>
      <c r="N191" s="107"/>
      <c r="O191" s="107"/>
      <c r="P191" s="107"/>
      <c r="Q191" s="107"/>
      <c r="R191" s="107"/>
      <c r="S191" s="107"/>
      <c r="T191" s="107"/>
      <c r="U191" s="108"/>
      <c r="V191" s="107"/>
      <c r="W191" s="108"/>
      <c r="X191" s="107"/>
      <c r="Y191" s="107"/>
      <c r="Z191" s="107"/>
      <c r="AA191" s="107"/>
      <c r="AB191" s="107"/>
      <c r="AC191" s="107"/>
      <c r="AD191" s="107"/>
      <c r="AE191" s="107"/>
      <c r="AF191" s="107"/>
      <c r="AG191" s="162">
        <f t="shared" ref="AG191" si="42">SUM(O191:T191,V191,X191:AF191)</f>
        <v>0</v>
      </c>
      <c r="AH191" s="109"/>
      <c r="AI191" s="109"/>
      <c r="AJ191" s="109"/>
      <c r="AK191" s="109"/>
      <c r="AL191" s="158">
        <f t="shared" si="18"/>
        <v>0</v>
      </c>
      <c r="AM191" s="163"/>
    </row>
    <row r="192" spans="1:39" x14ac:dyDescent="0.25">
      <c r="A192" s="133"/>
      <c r="B192" s="134"/>
      <c r="C192" s="135"/>
      <c r="D192" s="135"/>
      <c r="E192" s="136"/>
      <c r="F192" s="136"/>
      <c r="G192" s="133"/>
      <c r="H192" s="139"/>
      <c r="I192" s="136"/>
      <c r="J192" s="165"/>
      <c r="K192" s="160"/>
      <c r="L192" s="161"/>
      <c r="M192" s="161"/>
      <c r="N192" s="101"/>
      <c r="O192" s="101"/>
      <c r="P192" s="101"/>
      <c r="Q192" s="101"/>
      <c r="R192" s="101"/>
      <c r="S192" s="101"/>
      <c r="T192" s="101"/>
      <c r="U192" s="102"/>
      <c r="V192" s="101"/>
      <c r="W192" s="102"/>
      <c r="X192" s="161"/>
      <c r="Y192" s="161"/>
      <c r="Z192" s="101"/>
      <c r="AA192" s="101"/>
      <c r="AB192" s="101"/>
      <c r="AC192" s="161"/>
      <c r="AD192" s="161"/>
      <c r="AE192" s="161"/>
      <c r="AF192" s="161"/>
      <c r="AG192" s="162">
        <f t="shared" ref="AG192" si="43">SUM(O192:T192,V192,X192:AE192)</f>
        <v>0</v>
      </c>
      <c r="AH192" s="103"/>
      <c r="AI192" s="103"/>
      <c r="AJ192" s="103"/>
      <c r="AK192" s="103"/>
      <c r="AL192" s="158">
        <f t="shared" si="18"/>
        <v>0</v>
      </c>
      <c r="AM192" s="99"/>
    </row>
    <row r="193" spans="1:39" x14ac:dyDescent="0.25">
      <c r="A193" s="133"/>
      <c r="B193" s="137"/>
      <c r="C193" s="135"/>
      <c r="D193" s="135"/>
      <c r="E193" s="136"/>
      <c r="F193" s="136"/>
      <c r="G193" s="133"/>
      <c r="H193" s="135"/>
      <c r="I193" s="136"/>
      <c r="J193" s="105"/>
      <c r="K193" s="106"/>
      <c r="L193" s="107"/>
      <c r="M193" s="107"/>
      <c r="N193" s="107"/>
      <c r="O193" s="107"/>
      <c r="P193" s="107"/>
      <c r="Q193" s="107"/>
      <c r="R193" s="107"/>
      <c r="S193" s="107"/>
      <c r="T193" s="107"/>
      <c r="U193" s="108"/>
      <c r="V193" s="107"/>
      <c r="W193" s="108"/>
      <c r="X193" s="107"/>
      <c r="Y193" s="107"/>
      <c r="Z193" s="107"/>
      <c r="AA193" s="107"/>
      <c r="AB193" s="107"/>
      <c r="AC193" s="107"/>
      <c r="AD193" s="107"/>
      <c r="AE193" s="107"/>
      <c r="AF193" s="107"/>
      <c r="AG193" s="162">
        <f t="shared" ref="AG193" si="44">SUM(O193:T193,V193,X193:AF193)</f>
        <v>0</v>
      </c>
      <c r="AH193" s="109"/>
      <c r="AI193" s="109"/>
      <c r="AJ193" s="109"/>
      <c r="AK193" s="109"/>
      <c r="AL193" s="158">
        <f t="shared" si="18"/>
        <v>0</v>
      </c>
      <c r="AM193" s="163"/>
    </row>
    <row r="194" spans="1:39" x14ac:dyDescent="0.25">
      <c r="A194" s="133"/>
      <c r="B194" s="134"/>
      <c r="C194" s="135"/>
      <c r="D194" s="135"/>
      <c r="E194" s="136"/>
      <c r="F194" s="136"/>
      <c r="G194" s="133"/>
      <c r="H194" s="139"/>
      <c r="I194" s="136"/>
      <c r="J194" s="165"/>
      <c r="K194" s="160"/>
      <c r="L194" s="161"/>
      <c r="M194" s="161"/>
      <c r="N194" s="101"/>
      <c r="O194" s="101"/>
      <c r="P194" s="101"/>
      <c r="Q194" s="101"/>
      <c r="R194" s="101"/>
      <c r="S194" s="101"/>
      <c r="T194" s="101"/>
      <c r="U194" s="102"/>
      <c r="V194" s="101"/>
      <c r="W194" s="102"/>
      <c r="X194" s="161"/>
      <c r="Y194" s="161"/>
      <c r="Z194" s="101"/>
      <c r="AA194" s="101"/>
      <c r="AB194" s="101"/>
      <c r="AC194" s="161"/>
      <c r="AD194" s="161"/>
      <c r="AE194" s="161"/>
      <c r="AF194" s="161"/>
      <c r="AG194" s="162">
        <f t="shared" ref="AG194" si="45">SUM(O194:T194,V194,X194:AE194)</f>
        <v>0</v>
      </c>
      <c r="AH194" s="103"/>
      <c r="AI194" s="103"/>
      <c r="AJ194" s="103"/>
      <c r="AK194" s="103"/>
      <c r="AL194" s="158">
        <f t="shared" si="18"/>
        <v>0</v>
      </c>
      <c r="AM194" s="99"/>
    </row>
    <row r="195" spans="1:39" x14ac:dyDescent="0.25">
      <c r="A195" s="133"/>
      <c r="B195" s="137"/>
      <c r="C195" s="135"/>
      <c r="D195" s="135"/>
      <c r="E195" s="136"/>
      <c r="F195" s="136"/>
      <c r="G195" s="133"/>
      <c r="H195" s="135"/>
      <c r="I195" s="136"/>
      <c r="J195" s="105"/>
      <c r="K195" s="106"/>
      <c r="L195" s="107"/>
      <c r="M195" s="107"/>
      <c r="N195" s="107"/>
      <c r="O195" s="107"/>
      <c r="P195" s="107"/>
      <c r="Q195" s="107"/>
      <c r="R195" s="107"/>
      <c r="S195" s="107"/>
      <c r="T195" s="107"/>
      <c r="U195" s="108"/>
      <c r="V195" s="107"/>
      <c r="W195" s="108"/>
      <c r="X195" s="107"/>
      <c r="Y195" s="107"/>
      <c r="Z195" s="107"/>
      <c r="AA195" s="107"/>
      <c r="AB195" s="107"/>
      <c r="AC195" s="107"/>
      <c r="AD195" s="107"/>
      <c r="AE195" s="107"/>
      <c r="AF195" s="107"/>
      <c r="AG195" s="162">
        <f t="shared" ref="AG195" si="46">SUM(O195:T195,V195,X195:AF195)</f>
        <v>0</v>
      </c>
      <c r="AH195" s="109"/>
      <c r="AI195" s="109"/>
      <c r="AJ195" s="109"/>
      <c r="AK195" s="109"/>
      <c r="AL195" s="158">
        <f t="shared" si="18"/>
        <v>0</v>
      </c>
      <c r="AM195" s="163"/>
    </row>
    <row r="196" spans="1:39" x14ac:dyDescent="0.25">
      <c r="A196" s="133"/>
      <c r="B196" s="134"/>
      <c r="C196" s="135"/>
      <c r="D196" s="135"/>
      <c r="E196" s="136"/>
      <c r="F196" s="136"/>
      <c r="G196" s="133"/>
      <c r="H196" s="139"/>
      <c r="I196" s="136"/>
      <c r="J196" s="165"/>
      <c r="K196" s="160"/>
      <c r="L196" s="161"/>
      <c r="M196" s="161"/>
      <c r="N196" s="101"/>
      <c r="O196" s="101"/>
      <c r="P196" s="101"/>
      <c r="Q196" s="101"/>
      <c r="R196" s="101"/>
      <c r="S196" s="101"/>
      <c r="T196" s="101"/>
      <c r="U196" s="102"/>
      <c r="V196" s="101"/>
      <c r="W196" s="102"/>
      <c r="X196" s="161"/>
      <c r="Y196" s="161"/>
      <c r="Z196" s="101"/>
      <c r="AA196" s="101"/>
      <c r="AB196" s="101"/>
      <c r="AC196" s="161"/>
      <c r="AD196" s="161"/>
      <c r="AE196" s="161"/>
      <c r="AF196" s="161"/>
      <c r="AG196" s="162">
        <f t="shared" ref="AG196" si="47">SUM(O196:T196,V196,X196:AE196)</f>
        <v>0</v>
      </c>
      <c r="AH196" s="103"/>
      <c r="AI196" s="103"/>
      <c r="AJ196" s="103"/>
      <c r="AK196" s="103"/>
      <c r="AL196" s="158">
        <f t="shared" si="18"/>
        <v>0</v>
      </c>
      <c r="AM196" s="99"/>
    </row>
    <row r="197" spans="1:39" x14ac:dyDescent="0.25">
      <c r="A197" s="133"/>
      <c r="B197" s="137"/>
      <c r="C197" s="135"/>
      <c r="D197" s="135"/>
      <c r="E197" s="136"/>
      <c r="F197" s="136"/>
      <c r="G197" s="133"/>
      <c r="H197" s="135"/>
      <c r="I197" s="136"/>
      <c r="J197" s="105"/>
      <c r="K197" s="106"/>
      <c r="L197" s="107"/>
      <c r="M197" s="107"/>
      <c r="N197" s="107"/>
      <c r="O197" s="107"/>
      <c r="P197" s="107"/>
      <c r="Q197" s="107"/>
      <c r="R197" s="107"/>
      <c r="S197" s="107"/>
      <c r="T197" s="107"/>
      <c r="U197" s="108"/>
      <c r="V197" s="107"/>
      <c r="W197" s="108"/>
      <c r="X197" s="107"/>
      <c r="Y197" s="107"/>
      <c r="Z197" s="107"/>
      <c r="AA197" s="107"/>
      <c r="AB197" s="107"/>
      <c r="AC197" s="107"/>
      <c r="AD197" s="107"/>
      <c r="AE197" s="107"/>
      <c r="AF197" s="107"/>
      <c r="AG197" s="162">
        <f t="shared" ref="AG197" si="48">SUM(O197:T197,V197,X197:AF197)</f>
        <v>0</v>
      </c>
      <c r="AH197" s="109"/>
      <c r="AI197" s="109"/>
      <c r="AJ197" s="109"/>
      <c r="AK197" s="109"/>
      <c r="AL197" s="158">
        <f t="shared" si="18"/>
        <v>0</v>
      </c>
      <c r="AM197" s="163"/>
    </row>
    <row r="198" spans="1:39" x14ac:dyDescent="0.25">
      <c r="A198" s="133"/>
      <c r="B198" s="134"/>
      <c r="C198" s="135"/>
      <c r="D198" s="135"/>
      <c r="E198" s="136"/>
      <c r="F198" s="136"/>
      <c r="G198" s="133"/>
      <c r="H198" s="139"/>
      <c r="I198" s="136"/>
      <c r="J198" s="165"/>
      <c r="K198" s="160"/>
      <c r="L198" s="161"/>
      <c r="M198" s="161"/>
      <c r="N198" s="101"/>
      <c r="O198" s="101"/>
      <c r="P198" s="101"/>
      <c r="Q198" s="101"/>
      <c r="R198" s="101"/>
      <c r="S198" s="101"/>
      <c r="T198" s="101"/>
      <c r="U198" s="102"/>
      <c r="V198" s="101"/>
      <c r="W198" s="102"/>
      <c r="X198" s="161"/>
      <c r="Y198" s="161"/>
      <c r="Z198" s="101"/>
      <c r="AA198" s="101"/>
      <c r="AB198" s="101"/>
      <c r="AC198" s="161"/>
      <c r="AD198" s="161"/>
      <c r="AE198" s="161"/>
      <c r="AF198" s="161"/>
      <c r="AG198" s="162">
        <f t="shared" ref="AG198" si="49">SUM(O198:T198,V198,X198:AE198)</f>
        <v>0</v>
      </c>
      <c r="AH198" s="103"/>
      <c r="AI198" s="103"/>
      <c r="AJ198" s="103"/>
      <c r="AK198" s="103"/>
      <c r="AL198" s="158">
        <f t="shared" si="18"/>
        <v>0</v>
      </c>
      <c r="AM198" s="99"/>
    </row>
    <row r="199" spans="1:39" x14ac:dyDescent="0.25">
      <c r="A199" s="133"/>
      <c r="B199" s="137"/>
      <c r="C199" s="135"/>
      <c r="D199" s="135"/>
      <c r="E199" s="136"/>
      <c r="F199" s="136"/>
      <c r="G199" s="133"/>
      <c r="H199" s="135"/>
      <c r="I199" s="136"/>
      <c r="J199" s="105"/>
      <c r="K199" s="106"/>
      <c r="L199" s="107"/>
      <c r="M199" s="107"/>
      <c r="N199" s="107"/>
      <c r="O199" s="107"/>
      <c r="P199" s="107"/>
      <c r="Q199" s="107"/>
      <c r="R199" s="107"/>
      <c r="S199" s="107"/>
      <c r="T199" s="107"/>
      <c r="U199" s="108"/>
      <c r="V199" s="107"/>
      <c r="W199" s="108"/>
      <c r="X199" s="107"/>
      <c r="Y199" s="107"/>
      <c r="Z199" s="107"/>
      <c r="AA199" s="107"/>
      <c r="AB199" s="107"/>
      <c r="AC199" s="107"/>
      <c r="AD199" s="107"/>
      <c r="AE199" s="107"/>
      <c r="AF199" s="107"/>
      <c r="AG199" s="162">
        <f t="shared" ref="AG199" si="50">SUM(O199:T199,V199,X199:AF199)</f>
        <v>0</v>
      </c>
      <c r="AH199" s="109"/>
      <c r="AI199" s="109"/>
      <c r="AJ199" s="109"/>
      <c r="AK199" s="109"/>
      <c r="AL199" s="158">
        <f t="shared" si="18"/>
        <v>0</v>
      </c>
      <c r="AM199" s="163"/>
    </row>
    <row r="200" spans="1:39" x14ac:dyDescent="0.25">
      <c r="A200" s="133"/>
      <c r="B200" s="134"/>
      <c r="C200" s="135"/>
      <c r="D200" s="135"/>
      <c r="E200" s="136"/>
      <c r="F200" s="136"/>
      <c r="G200" s="133"/>
      <c r="H200" s="139"/>
      <c r="I200" s="136"/>
      <c r="J200" s="165"/>
      <c r="K200" s="160"/>
      <c r="L200" s="161"/>
      <c r="M200" s="161"/>
      <c r="N200" s="101"/>
      <c r="O200" s="101"/>
      <c r="P200" s="101"/>
      <c r="Q200" s="101"/>
      <c r="R200" s="101"/>
      <c r="S200" s="101"/>
      <c r="T200" s="101"/>
      <c r="U200" s="102"/>
      <c r="V200" s="101"/>
      <c r="W200" s="102"/>
      <c r="X200" s="161"/>
      <c r="Y200" s="161"/>
      <c r="Z200" s="101"/>
      <c r="AA200" s="101"/>
      <c r="AB200" s="101"/>
      <c r="AC200" s="161"/>
      <c r="AD200" s="161"/>
      <c r="AE200" s="161"/>
      <c r="AF200" s="161"/>
      <c r="AG200" s="162">
        <f t="shared" ref="AG200" si="51">SUM(O200:T200,V200,X200:AE200)</f>
        <v>0</v>
      </c>
      <c r="AH200" s="103"/>
      <c r="AI200" s="103"/>
      <c r="AJ200" s="103"/>
      <c r="AK200" s="103"/>
      <c r="AL200" s="158">
        <f t="shared" si="18"/>
        <v>0</v>
      </c>
      <c r="AM200" s="99"/>
    </row>
    <row r="201" spans="1:39" x14ac:dyDescent="0.25">
      <c r="A201" s="133"/>
      <c r="B201" s="137"/>
      <c r="C201" s="135"/>
      <c r="D201" s="135"/>
      <c r="E201" s="136"/>
      <c r="F201" s="136"/>
      <c r="G201" s="133"/>
      <c r="H201" s="135"/>
      <c r="I201" s="136"/>
      <c r="J201" s="105"/>
      <c r="K201" s="106"/>
      <c r="L201" s="107"/>
      <c r="M201" s="107"/>
      <c r="N201" s="107"/>
      <c r="O201" s="107"/>
      <c r="P201" s="107"/>
      <c r="Q201" s="107"/>
      <c r="R201" s="107"/>
      <c r="S201" s="107"/>
      <c r="T201" s="107"/>
      <c r="U201" s="108"/>
      <c r="V201" s="107"/>
      <c r="W201" s="108"/>
      <c r="X201" s="107"/>
      <c r="Y201" s="107"/>
      <c r="Z201" s="107"/>
      <c r="AA201" s="107"/>
      <c r="AB201" s="107"/>
      <c r="AC201" s="107"/>
      <c r="AD201" s="107"/>
      <c r="AE201" s="107"/>
      <c r="AF201" s="107"/>
      <c r="AG201" s="162">
        <f t="shared" ref="AG201" si="52">SUM(O201:T201,V201,X201:AF201)</f>
        <v>0</v>
      </c>
      <c r="AH201" s="109"/>
      <c r="AI201" s="109"/>
      <c r="AJ201" s="109"/>
      <c r="AK201" s="109"/>
      <c r="AL201" s="158">
        <f t="shared" si="18"/>
        <v>0</v>
      </c>
      <c r="AM201" s="163"/>
    </row>
    <row r="202" spans="1:39" x14ac:dyDescent="0.25">
      <c r="A202" s="133"/>
      <c r="B202" s="134"/>
      <c r="C202" s="135"/>
      <c r="D202" s="135"/>
      <c r="E202" s="136"/>
      <c r="F202" s="136"/>
      <c r="G202" s="133"/>
      <c r="H202" s="139"/>
      <c r="I202" s="136"/>
      <c r="J202" s="165"/>
      <c r="K202" s="160"/>
      <c r="L202" s="161"/>
      <c r="M202" s="161"/>
      <c r="N202" s="101"/>
      <c r="O202" s="101"/>
      <c r="P202" s="101"/>
      <c r="Q202" s="101"/>
      <c r="R202" s="101"/>
      <c r="S202" s="101"/>
      <c r="T202" s="101"/>
      <c r="U202" s="102"/>
      <c r="V202" s="101"/>
      <c r="W202" s="102"/>
      <c r="X202" s="161"/>
      <c r="Y202" s="161"/>
      <c r="Z202" s="101"/>
      <c r="AA202" s="101"/>
      <c r="AB202" s="101"/>
      <c r="AC202" s="161"/>
      <c r="AD202" s="161"/>
      <c r="AE202" s="161"/>
      <c r="AF202" s="161"/>
      <c r="AG202" s="162">
        <f t="shared" ref="AG202" si="53">SUM(O202:T202,V202,X202:AE202)</f>
        <v>0</v>
      </c>
      <c r="AH202" s="103"/>
      <c r="AI202" s="103"/>
      <c r="AJ202" s="103"/>
      <c r="AK202" s="103"/>
      <c r="AL202" s="158">
        <f t="shared" si="18"/>
        <v>0</v>
      </c>
      <c r="AM202" s="99"/>
    </row>
    <row r="203" spans="1:39" x14ac:dyDescent="0.25">
      <c r="A203" s="133"/>
      <c r="B203" s="137"/>
      <c r="C203" s="135"/>
      <c r="D203" s="135"/>
      <c r="E203" s="136"/>
      <c r="F203" s="136"/>
      <c r="G203" s="133"/>
      <c r="H203" s="135"/>
      <c r="I203" s="136"/>
      <c r="J203" s="105"/>
      <c r="K203" s="106"/>
      <c r="L203" s="107"/>
      <c r="M203" s="107"/>
      <c r="N203" s="107"/>
      <c r="O203" s="107"/>
      <c r="P203" s="107"/>
      <c r="Q203" s="107"/>
      <c r="R203" s="107"/>
      <c r="S203" s="107"/>
      <c r="T203" s="107"/>
      <c r="U203" s="108"/>
      <c r="V203" s="107"/>
      <c r="W203" s="108"/>
      <c r="X203" s="107"/>
      <c r="Y203" s="107"/>
      <c r="Z203" s="107"/>
      <c r="AA203" s="107"/>
      <c r="AB203" s="107"/>
      <c r="AC203" s="107"/>
      <c r="AD203" s="107"/>
      <c r="AE203" s="107"/>
      <c r="AF203" s="107"/>
      <c r="AG203" s="162">
        <f t="shared" ref="AG203" si="54">SUM(O203:T203,V203,X203:AF203)</f>
        <v>0</v>
      </c>
      <c r="AH203" s="109"/>
      <c r="AI203" s="109"/>
      <c r="AJ203" s="109"/>
      <c r="AK203" s="109"/>
      <c r="AL203" s="158">
        <f t="shared" si="18"/>
        <v>0</v>
      </c>
      <c r="AM203" s="163"/>
    </row>
    <row r="204" spans="1:39" x14ac:dyDescent="0.25">
      <c r="A204" s="133"/>
      <c r="B204" s="134"/>
      <c r="C204" s="135"/>
      <c r="D204" s="135"/>
      <c r="E204" s="136"/>
      <c r="F204" s="136"/>
      <c r="G204" s="133"/>
      <c r="H204" s="139"/>
      <c r="I204" s="136"/>
      <c r="J204" s="165"/>
      <c r="K204" s="160"/>
      <c r="L204" s="161"/>
      <c r="M204" s="161"/>
      <c r="N204" s="101"/>
      <c r="O204" s="101"/>
      <c r="P204" s="101"/>
      <c r="Q204" s="101"/>
      <c r="R204" s="101"/>
      <c r="S204" s="101"/>
      <c r="T204" s="101"/>
      <c r="U204" s="102"/>
      <c r="V204" s="101"/>
      <c r="W204" s="102"/>
      <c r="X204" s="161"/>
      <c r="Y204" s="161"/>
      <c r="Z204" s="101"/>
      <c r="AA204" s="101"/>
      <c r="AB204" s="101"/>
      <c r="AC204" s="161"/>
      <c r="AD204" s="161"/>
      <c r="AE204" s="161"/>
      <c r="AF204" s="161"/>
      <c r="AG204" s="162">
        <f t="shared" ref="AG204" si="55">SUM(O204:T204,V204,X204:AE204)</f>
        <v>0</v>
      </c>
      <c r="AH204" s="103"/>
      <c r="AI204" s="103"/>
      <c r="AJ204" s="103"/>
      <c r="AK204" s="103"/>
      <c r="AL204" s="158">
        <f t="shared" si="18"/>
        <v>0</v>
      </c>
      <c r="AM204" s="99"/>
    </row>
    <row r="205" spans="1:39" x14ac:dyDescent="0.25">
      <c r="A205" s="133"/>
      <c r="B205" s="137"/>
      <c r="C205" s="135"/>
      <c r="D205" s="135"/>
      <c r="E205" s="136"/>
      <c r="F205" s="136"/>
      <c r="G205" s="133"/>
      <c r="H205" s="135"/>
      <c r="I205" s="136"/>
      <c r="J205" s="105"/>
      <c r="K205" s="106"/>
      <c r="L205" s="107"/>
      <c r="M205" s="107"/>
      <c r="N205" s="107"/>
      <c r="O205" s="107"/>
      <c r="P205" s="107"/>
      <c r="Q205" s="107"/>
      <c r="R205" s="107"/>
      <c r="S205" s="107"/>
      <c r="T205" s="107"/>
      <c r="U205" s="108"/>
      <c r="V205" s="107"/>
      <c r="W205" s="108"/>
      <c r="X205" s="107"/>
      <c r="Y205" s="107"/>
      <c r="Z205" s="107"/>
      <c r="AA205" s="107"/>
      <c r="AB205" s="107"/>
      <c r="AC205" s="107"/>
      <c r="AD205" s="107"/>
      <c r="AE205" s="107"/>
      <c r="AF205" s="107"/>
      <c r="AG205" s="162">
        <f t="shared" ref="AG205" si="56">SUM(O205:T205,V205,X205:AF205)</f>
        <v>0</v>
      </c>
      <c r="AH205" s="109"/>
      <c r="AI205" s="109"/>
      <c r="AJ205" s="109"/>
      <c r="AK205" s="109"/>
      <c r="AL205" s="158">
        <f t="shared" si="18"/>
        <v>0</v>
      </c>
      <c r="AM205" s="163"/>
    </row>
    <row r="206" spans="1:39" x14ac:dyDescent="0.25">
      <c r="A206" s="133"/>
      <c r="B206" s="134"/>
      <c r="C206" s="135"/>
      <c r="D206" s="135"/>
      <c r="E206" s="136"/>
      <c r="F206" s="136"/>
      <c r="G206" s="133"/>
      <c r="H206" s="139"/>
      <c r="I206" s="136"/>
      <c r="J206" s="165"/>
      <c r="K206" s="160"/>
      <c r="L206" s="161"/>
      <c r="M206" s="161"/>
      <c r="N206" s="101"/>
      <c r="O206" s="101"/>
      <c r="P206" s="101"/>
      <c r="Q206" s="101"/>
      <c r="R206" s="101"/>
      <c r="S206" s="101"/>
      <c r="T206" s="101"/>
      <c r="U206" s="102"/>
      <c r="V206" s="101"/>
      <c r="W206" s="102"/>
      <c r="X206" s="161"/>
      <c r="Y206" s="161"/>
      <c r="Z206" s="101"/>
      <c r="AA206" s="101"/>
      <c r="AB206" s="101"/>
      <c r="AC206" s="161"/>
      <c r="AD206" s="161"/>
      <c r="AE206" s="161"/>
      <c r="AF206" s="161"/>
      <c r="AG206" s="162">
        <f t="shared" ref="AG206" si="57">SUM(O206:T206,V206,X206:AE206)</f>
        <v>0</v>
      </c>
      <c r="AH206" s="103"/>
      <c r="AI206" s="103"/>
      <c r="AJ206" s="103"/>
      <c r="AK206" s="103"/>
      <c r="AL206" s="158">
        <f t="shared" si="18"/>
        <v>0</v>
      </c>
      <c r="AM206" s="99"/>
    </row>
    <row r="207" spans="1:39" x14ac:dyDescent="0.25">
      <c r="A207" s="133"/>
      <c r="B207" s="137"/>
      <c r="C207" s="135"/>
      <c r="D207" s="135"/>
      <c r="E207" s="136"/>
      <c r="F207" s="136"/>
      <c r="G207" s="133"/>
      <c r="H207" s="135"/>
      <c r="I207" s="136"/>
      <c r="J207" s="105"/>
      <c r="K207" s="106"/>
      <c r="L207" s="107"/>
      <c r="M207" s="107"/>
      <c r="N207" s="107"/>
      <c r="O207" s="107"/>
      <c r="P207" s="107"/>
      <c r="Q207" s="107"/>
      <c r="R207" s="107"/>
      <c r="S207" s="107"/>
      <c r="T207" s="107"/>
      <c r="U207" s="108"/>
      <c r="V207" s="107"/>
      <c r="W207" s="108"/>
      <c r="X207" s="107"/>
      <c r="Y207" s="107"/>
      <c r="Z207" s="107"/>
      <c r="AA207" s="107"/>
      <c r="AB207" s="107"/>
      <c r="AC207" s="107"/>
      <c r="AD207" s="107"/>
      <c r="AE207" s="107"/>
      <c r="AF207" s="107"/>
      <c r="AG207" s="162">
        <f t="shared" ref="AG207" si="58">SUM(O207:T207,V207,X207:AF207)</f>
        <v>0</v>
      </c>
      <c r="AH207" s="109"/>
      <c r="AI207" s="109"/>
      <c r="AJ207" s="109"/>
      <c r="AK207" s="109"/>
      <c r="AL207" s="158">
        <f t="shared" si="18"/>
        <v>0</v>
      </c>
      <c r="AM207" s="163"/>
    </row>
    <row r="208" spans="1:39" x14ac:dyDescent="0.25">
      <c r="A208" s="133"/>
      <c r="B208" s="134"/>
      <c r="C208" s="135"/>
      <c r="D208" s="135"/>
      <c r="E208" s="136"/>
      <c r="F208" s="136"/>
      <c r="G208" s="133"/>
      <c r="H208" s="139"/>
      <c r="I208" s="136"/>
      <c r="J208" s="165"/>
      <c r="K208" s="160"/>
      <c r="L208" s="161"/>
      <c r="M208" s="161"/>
      <c r="N208" s="101"/>
      <c r="O208" s="101"/>
      <c r="P208" s="101"/>
      <c r="Q208" s="101"/>
      <c r="R208" s="101"/>
      <c r="S208" s="101"/>
      <c r="T208" s="101"/>
      <c r="U208" s="102"/>
      <c r="V208" s="101"/>
      <c r="W208" s="102"/>
      <c r="X208" s="161"/>
      <c r="Y208" s="161"/>
      <c r="Z208" s="101"/>
      <c r="AA208" s="101"/>
      <c r="AB208" s="101"/>
      <c r="AC208" s="161"/>
      <c r="AD208" s="161"/>
      <c r="AE208" s="161"/>
      <c r="AF208" s="161"/>
      <c r="AG208" s="162">
        <f t="shared" ref="AG208" si="59">SUM(O208:T208,V208,X208:AE208)</f>
        <v>0</v>
      </c>
      <c r="AH208" s="103"/>
      <c r="AI208" s="103"/>
      <c r="AJ208" s="103"/>
      <c r="AK208" s="103"/>
      <c r="AL208" s="158">
        <f t="shared" si="18"/>
        <v>0</v>
      </c>
      <c r="AM208" s="99"/>
    </row>
    <row r="209" spans="1:39" x14ac:dyDescent="0.25">
      <c r="A209" s="133"/>
      <c r="B209" s="137"/>
      <c r="C209" s="135"/>
      <c r="D209" s="135"/>
      <c r="E209" s="136"/>
      <c r="F209" s="136"/>
      <c r="G209" s="133"/>
      <c r="H209" s="135"/>
      <c r="I209" s="136"/>
      <c r="J209" s="105"/>
      <c r="K209" s="106"/>
      <c r="L209" s="107"/>
      <c r="M209" s="107"/>
      <c r="N209" s="107"/>
      <c r="O209" s="107"/>
      <c r="P209" s="107"/>
      <c r="Q209" s="107"/>
      <c r="R209" s="107"/>
      <c r="S209" s="107"/>
      <c r="T209" s="107"/>
      <c r="U209" s="108"/>
      <c r="V209" s="107"/>
      <c r="W209" s="108"/>
      <c r="X209" s="107"/>
      <c r="Y209" s="107"/>
      <c r="Z209" s="107"/>
      <c r="AA209" s="107"/>
      <c r="AB209" s="107"/>
      <c r="AC209" s="107"/>
      <c r="AD209" s="107"/>
      <c r="AE209" s="107"/>
      <c r="AF209" s="107"/>
      <c r="AG209" s="162">
        <f t="shared" ref="AG209" si="60">SUM(O209:T209,V209,X209:AF209)</f>
        <v>0</v>
      </c>
      <c r="AH209" s="109"/>
      <c r="AI209" s="109"/>
      <c r="AJ209" s="109"/>
      <c r="AK209" s="109"/>
      <c r="AL209" s="158">
        <f t="shared" si="18"/>
        <v>0</v>
      </c>
      <c r="AM209" s="163"/>
    </row>
    <row r="210" spans="1:39" x14ac:dyDescent="0.25">
      <c r="A210" s="133"/>
      <c r="B210" s="134"/>
      <c r="C210" s="135"/>
      <c r="D210" s="135"/>
      <c r="E210" s="136"/>
      <c r="F210" s="136"/>
      <c r="G210" s="133"/>
      <c r="H210" s="139"/>
      <c r="I210" s="136"/>
      <c r="J210" s="165"/>
      <c r="K210" s="160"/>
      <c r="L210" s="161"/>
      <c r="M210" s="161"/>
      <c r="N210" s="101"/>
      <c r="O210" s="101"/>
      <c r="P210" s="101"/>
      <c r="Q210" s="101"/>
      <c r="R210" s="101"/>
      <c r="S210" s="101"/>
      <c r="T210" s="101"/>
      <c r="U210" s="102"/>
      <c r="V210" s="101"/>
      <c r="W210" s="102"/>
      <c r="X210" s="161"/>
      <c r="Y210" s="161"/>
      <c r="Z210" s="101"/>
      <c r="AA210" s="101"/>
      <c r="AB210" s="101"/>
      <c r="AC210" s="161"/>
      <c r="AD210" s="161"/>
      <c r="AE210" s="161"/>
      <c r="AF210" s="161"/>
      <c r="AG210" s="162">
        <f t="shared" ref="AG210" si="61">SUM(O210:T210,V210,X210:AE210)</f>
        <v>0</v>
      </c>
      <c r="AH210" s="103"/>
      <c r="AI210" s="103"/>
      <c r="AJ210" s="103"/>
      <c r="AK210" s="103"/>
      <c r="AL210" s="158">
        <f t="shared" si="18"/>
        <v>0</v>
      </c>
      <c r="AM210" s="99"/>
    </row>
    <row r="211" spans="1:39" x14ac:dyDescent="0.25">
      <c r="A211" s="133"/>
      <c r="B211" s="137"/>
      <c r="C211" s="135"/>
      <c r="D211" s="135"/>
      <c r="E211" s="136"/>
      <c r="F211" s="136"/>
      <c r="G211" s="133"/>
      <c r="H211" s="135"/>
      <c r="I211" s="136"/>
      <c r="J211" s="105"/>
      <c r="K211" s="106"/>
      <c r="L211" s="107"/>
      <c r="M211" s="107"/>
      <c r="N211" s="107"/>
      <c r="O211" s="107"/>
      <c r="P211" s="107"/>
      <c r="Q211" s="107"/>
      <c r="R211" s="107"/>
      <c r="S211" s="107"/>
      <c r="T211" s="107"/>
      <c r="U211" s="108"/>
      <c r="V211" s="107"/>
      <c r="W211" s="108"/>
      <c r="X211" s="107"/>
      <c r="Y211" s="107"/>
      <c r="Z211" s="107"/>
      <c r="AA211" s="107"/>
      <c r="AB211" s="107"/>
      <c r="AC211" s="107"/>
      <c r="AD211" s="107"/>
      <c r="AE211" s="107"/>
      <c r="AF211" s="107"/>
      <c r="AG211" s="162">
        <f t="shared" ref="AG211" si="62">SUM(O211:T211,V211,X211:AF211)</f>
        <v>0</v>
      </c>
      <c r="AH211" s="109"/>
      <c r="AI211" s="109"/>
      <c r="AJ211" s="109"/>
      <c r="AK211" s="109"/>
      <c r="AL211" s="158">
        <f t="shared" si="18"/>
        <v>0</v>
      </c>
      <c r="AM211" s="163"/>
    </row>
    <row r="212" spans="1:39" x14ac:dyDescent="0.25">
      <c r="A212" s="133"/>
      <c r="B212" s="134"/>
      <c r="C212" s="135"/>
      <c r="D212" s="135"/>
      <c r="E212" s="136"/>
      <c r="F212" s="136"/>
      <c r="G212" s="133"/>
      <c r="H212" s="139"/>
      <c r="I212" s="136"/>
      <c r="J212" s="165"/>
      <c r="K212" s="160"/>
      <c r="L212" s="161"/>
      <c r="M212" s="161"/>
      <c r="N212" s="101"/>
      <c r="O212" s="101"/>
      <c r="P212" s="101"/>
      <c r="Q212" s="101"/>
      <c r="R212" s="101"/>
      <c r="S212" s="101"/>
      <c r="T212" s="101"/>
      <c r="U212" s="102"/>
      <c r="V212" s="101"/>
      <c r="W212" s="102"/>
      <c r="X212" s="161"/>
      <c r="Y212" s="161"/>
      <c r="Z212" s="101"/>
      <c r="AA212" s="101"/>
      <c r="AB212" s="101"/>
      <c r="AC212" s="161"/>
      <c r="AD212" s="161"/>
      <c r="AE212" s="161"/>
      <c r="AF212" s="161"/>
      <c r="AG212" s="162">
        <f t="shared" ref="AG212" si="63">SUM(O212:T212,V212,X212:AE212)</f>
        <v>0</v>
      </c>
      <c r="AH212" s="103"/>
      <c r="AI212" s="103"/>
      <c r="AJ212" s="103"/>
      <c r="AK212" s="103"/>
      <c r="AL212" s="158">
        <f t="shared" si="18"/>
        <v>0</v>
      </c>
      <c r="AM212" s="99"/>
    </row>
    <row r="213" spans="1:39" x14ac:dyDescent="0.25">
      <c r="A213" s="133"/>
      <c r="B213" s="137"/>
      <c r="C213" s="135"/>
      <c r="D213" s="135"/>
      <c r="E213" s="136"/>
      <c r="F213" s="136"/>
      <c r="G213" s="133"/>
      <c r="H213" s="135"/>
      <c r="I213" s="136"/>
      <c r="J213" s="105"/>
      <c r="K213" s="106"/>
      <c r="L213" s="107"/>
      <c r="M213" s="107"/>
      <c r="N213" s="107"/>
      <c r="O213" s="107"/>
      <c r="P213" s="107"/>
      <c r="Q213" s="107"/>
      <c r="R213" s="107"/>
      <c r="S213" s="107"/>
      <c r="T213" s="107"/>
      <c r="U213" s="108"/>
      <c r="V213" s="107"/>
      <c r="W213" s="108"/>
      <c r="X213" s="107"/>
      <c r="Y213" s="107"/>
      <c r="Z213" s="107"/>
      <c r="AA213" s="107"/>
      <c r="AB213" s="107"/>
      <c r="AC213" s="107"/>
      <c r="AD213" s="107"/>
      <c r="AE213" s="107"/>
      <c r="AF213" s="107"/>
      <c r="AG213" s="162">
        <f t="shared" ref="AG213" si="64">SUM(O213:T213,V213,X213:AF213)</f>
        <v>0</v>
      </c>
      <c r="AH213" s="109"/>
      <c r="AI213" s="109"/>
      <c r="AJ213" s="109"/>
      <c r="AK213" s="109"/>
      <c r="AL213" s="158">
        <f t="shared" si="18"/>
        <v>0</v>
      </c>
      <c r="AM213" s="163"/>
    </row>
    <row r="214" spans="1:39" x14ac:dyDescent="0.25">
      <c r="A214" s="133"/>
      <c r="B214" s="134"/>
      <c r="C214" s="135"/>
      <c r="D214" s="135"/>
      <c r="E214" s="136"/>
      <c r="F214" s="136"/>
      <c r="G214" s="133"/>
      <c r="H214" s="139"/>
      <c r="I214" s="136"/>
      <c r="J214" s="165"/>
      <c r="K214" s="160"/>
      <c r="L214" s="161"/>
      <c r="M214" s="161"/>
      <c r="N214" s="101"/>
      <c r="O214" s="101"/>
      <c r="P214" s="101"/>
      <c r="Q214" s="101"/>
      <c r="R214" s="101"/>
      <c r="S214" s="101"/>
      <c r="T214" s="101"/>
      <c r="U214" s="102"/>
      <c r="V214" s="101"/>
      <c r="W214" s="102"/>
      <c r="X214" s="161"/>
      <c r="Y214" s="161"/>
      <c r="Z214" s="101"/>
      <c r="AA214" s="101"/>
      <c r="AB214" s="101"/>
      <c r="AC214" s="161"/>
      <c r="AD214" s="161"/>
      <c r="AE214" s="161"/>
      <c r="AF214" s="161"/>
      <c r="AG214" s="162">
        <f t="shared" ref="AG214" si="65">SUM(O214:T214,V214,X214:AE214)</f>
        <v>0</v>
      </c>
      <c r="AH214" s="103"/>
      <c r="AI214" s="103"/>
      <c r="AJ214" s="103"/>
      <c r="AK214" s="103"/>
      <c r="AL214" s="158">
        <f t="shared" si="18"/>
        <v>0</v>
      </c>
      <c r="AM214" s="99"/>
    </row>
    <row r="215" spans="1:39" x14ac:dyDescent="0.25">
      <c r="A215" s="133"/>
      <c r="B215" s="137"/>
      <c r="C215" s="135"/>
      <c r="D215" s="135"/>
      <c r="E215" s="136"/>
      <c r="F215" s="136"/>
      <c r="G215" s="133"/>
      <c r="H215" s="135"/>
      <c r="I215" s="136"/>
      <c r="J215" s="105"/>
      <c r="K215" s="106"/>
      <c r="L215" s="107"/>
      <c r="M215" s="107"/>
      <c r="N215" s="107"/>
      <c r="O215" s="107"/>
      <c r="P215" s="107"/>
      <c r="Q215" s="107"/>
      <c r="R215" s="107"/>
      <c r="S215" s="107"/>
      <c r="T215" s="107"/>
      <c r="U215" s="108"/>
      <c r="V215" s="107"/>
      <c r="W215" s="108"/>
      <c r="X215" s="107"/>
      <c r="Y215" s="107"/>
      <c r="Z215" s="107"/>
      <c r="AA215" s="107"/>
      <c r="AB215" s="107"/>
      <c r="AC215" s="107"/>
      <c r="AD215" s="107"/>
      <c r="AE215" s="107"/>
      <c r="AF215" s="107"/>
      <c r="AG215" s="162">
        <f t="shared" ref="AG215" si="66">SUM(O215:T215,V215,X215:AF215)</f>
        <v>0</v>
      </c>
      <c r="AH215" s="109"/>
      <c r="AI215" s="109"/>
      <c r="AJ215" s="109"/>
      <c r="AK215" s="109"/>
      <c r="AL215" s="158">
        <f t="shared" si="18"/>
        <v>0</v>
      </c>
      <c r="AM215" s="163"/>
    </row>
    <row r="216" spans="1:39" x14ac:dyDescent="0.25">
      <c r="A216" s="133"/>
      <c r="B216" s="134"/>
      <c r="C216" s="135"/>
      <c r="D216" s="135"/>
      <c r="E216" s="136"/>
      <c r="F216" s="136"/>
      <c r="G216" s="133"/>
      <c r="H216" s="139"/>
      <c r="I216" s="136"/>
      <c r="J216" s="165"/>
      <c r="K216" s="160"/>
      <c r="L216" s="161"/>
      <c r="M216" s="161"/>
      <c r="N216" s="101"/>
      <c r="O216" s="101"/>
      <c r="P216" s="101"/>
      <c r="Q216" s="101"/>
      <c r="R216" s="101"/>
      <c r="S216" s="101"/>
      <c r="T216" s="101"/>
      <c r="U216" s="102"/>
      <c r="V216" s="101"/>
      <c r="W216" s="102"/>
      <c r="X216" s="161"/>
      <c r="Y216" s="161"/>
      <c r="Z216" s="101"/>
      <c r="AA216" s="101"/>
      <c r="AB216" s="101"/>
      <c r="AC216" s="161"/>
      <c r="AD216" s="161"/>
      <c r="AE216" s="161"/>
      <c r="AF216" s="161"/>
      <c r="AG216" s="162">
        <f t="shared" ref="AG216" si="67">SUM(O216:T216,V216,X216:AE216)</f>
        <v>0</v>
      </c>
      <c r="AH216" s="103"/>
      <c r="AI216" s="103"/>
      <c r="AJ216" s="103"/>
      <c r="AK216" s="103"/>
      <c r="AL216" s="158">
        <f t="shared" si="18"/>
        <v>0</v>
      </c>
      <c r="AM216" s="99"/>
    </row>
    <row r="217" spans="1:39" x14ac:dyDescent="0.25">
      <c r="A217" s="133"/>
      <c r="B217" s="137"/>
      <c r="C217" s="135"/>
      <c r="D217" s="135"/>
      <c r="E217" s="136"/>
      <c r="F217" s="136"/>
      <c r="G217" s="133"/>
      <c r="H217" s="135"/>
      <c r="I217" s="136"/>
      <c r="J217" s="105"/>
      <c r="K217" s="106"/>
      <c r="L217" s="107"/>
      <c r="M217" s="107"/>
      <c r="N217" s="107"/>
      <c r="O217" s="107"/>
      <c r="P217" s="107"/>
      <c r="Q217" s="107"/>
      <c r="R217" s="107"/>
      <c r="S217" s="107"/>
      <c r="T217" s="107"/>
      <c r="U217" s="108"/>
      <c r="V217" s="107"/>
      <c r="W217" s="108"/>
      <c r="X217" s="107"/>
      <c r="Y217" s="107"/>
      <c r="Z217" s="107"/>
      <c r="AA217" s="107"/>
      <c r="AB217" s="107"/>
      <c r="AC217" s="107"/>
      <c r="AD217" s="107"/>
      <c r="AE217" s="107"/>
      <c r="AF217" s="107"/>
      <c r="AG217" s="162">
        <f t="shared" ref="AG217" si="68">SUM(O217:T217,V217,X217:AF217)</f>
        <v>0</v>
      </c>
      <c r="AH217" s="109"/>
      <c r="AI217" s="109"/>
      <c r="AJ217" s="109"/>
      <c r="AK217" s="109"/>
      <c r="AL217" s="158">
        <f t="shared" si="18"/>
        <v>0</v>
      </c>
      <c r="AM217" s="163"/>
    </row>
    <row r="218" spans="1:39" x14ac:dyDescent="0.25">
      <c r="A218" s="133"/>
      <c r="B218" s="134"/>
      <c r="C218" s="135"/>
      <c r="D218" s="135"/>
      <c r="E218" s="136"/>
      <c r="F218" s="136"/>
      <c r="G218" s="133"/>
      <c r="H218" s="139"/>
      <c r="I218" s="136"/>
      <c r="J218" s="165"/>
      <c r="K218" s="160"/>
      <c r="L218" s="161"/>
      <c r="M218" s="161"/>
      <c r="N218" s="101"/>
      <c r="O218" s="101"/>
      <c r="P218" s="101"/>
      <c r="Q218" s="101"/>
      <c r="R218" s="101"/>
      <c r="S218" s="101"/>
      <c r="T218" s="101"/>
      <c r="U218" s="102"/>
      <c r="V218" s="101"/>
      <c r="W218" s="102"/>
      <c r="X218" s="161"/>
      <c r="Y218" s="161"/>
      <c r="Z218" s="101"/>
      <c r="AA218" s="101"/>
      <c r="AB218" s="101"/>
      <c r="AC218" s="161"/>
      <c r="AD218" s="161"/>
      <c r="AE218" s="161"/>
      <c r="AF218" s="161"/>
      <c r="AG218" s="162">
        <f t="shared" ref="AG218" si="69">SUM(O218:T218,V218,X218:AE218)</f>
        <v>0</v>
      </c>
      <c r="AH218" s="103"/>
      <c r="AI218" s="103"/>
      <c r="AJ218" s="103"/>
      <c r="AK218" s="103"/>
      <c r="AL218" s="158">
        <f t="shared" si="18"/>
        <v>0</v>
      </c>
      <c r="AM218" s="99"/>
    </row>
    <row r="219" spans="1:39" x14ac:dyDescent="0.25">
      <c r="A219" s="133"/>
      <c r="B219" s="137"/>
      <c r="C219" s="135"/>
      <c r="D219" s="135"/>
      <c r="E219" s="136"/>
      <c r="F219" s="136"/>
      <c r="G219" s="133"/>
      <c r="H219" s="135"/>
      <c r="I219" s="136"/>
      <c r="J219" s="105"/>
      <c r="K219" s="106"/>
      <c r="L219" s="107"/>
      <c r="M219" s="107"/>
      <c r="N219" s="107"/>
      <c r="O219" s="107"/>
      <c r="P219" s="107"/>
      <c r="Q219" s="107"/>
      <c r="R219" s="107"/>
      <c r="S219" s="107"/>
      <c r="T219" s="107"/>
      <c r="U219" s="108"/>
      <c r="V219" s="107"/>
      <c r="W219" s="108"/>
      <c r="X219" s="107"/>
      <c r="Y219" s="107"/>
      <c r="Z219" s="107"/>
      <c r="AA219" s="107"/>
      <c r="AB219" s="107"/>
      <c r="AC219" s="107"/>
      <c r="AD219" s="107"/>
      <c r="AE219" s="107"/>
      <c r="AF219" s="107"/>
      <c r="AG219" s="162">
        <f t="shared" ref="AG219" si="70">SUM(O219:T219,V219,X219:AF219)</f>
        <v>0</v>
      </c>
      <c r="AH219" s="109"/>
      <c r="AI219" s="109"/>
      <c r="AJ219" s="109"/>
      <c r="AK219" s="109"/>
      <c r="AL219" s="158">
        <f t="shared" si="18"/>
        <v>0</v>
      </c>
      <c r="AM219" s="163"/>
    </row>
    <row r="220" spans="1:39" x14ac:dyDescent="0.25">
      <c r="A220" s="133"/>
      <c r="B220" s="134"/>
      <c r="C220" s="135"/>
      <c r="D220" s="135"/>
      <c r="E220" s="136"/>
      <c r="F220" s="136"/>
      <c r="G220" s="133"/>
      <c r="H220" s="139"/>
      <c r="I220" s="136"/>
      <c r="J220" s="165"/>
      <c r="K220" s="160"/>
      <c r="L220" s="161"/>
      <c r="M220" s="161"/>
      <c r="N220" s="101"/>
      <c r="O220" s="101"/>
      <c r="P220" s="101"/>
      <c r="Q220" s="101"/>
      <c r="R220" s="101"/>
      <c r="S220" s="101"/>
      <c r="T220" s="101"/>
      <c r="U220" s="102"/>
      <c r="V220" s="101"/>
      <c r="W220" s="102"/>
      <c r="X220" s="161"/>
      <c r="Y220" s="161"/>
      <c r="Z220" s="101"/>
      <c r="AA220" s="101"/>
      <c r="AB220" s="101"/>
      <c r="AC220" s="161"/>
      <c r="AD220" s="161"/>
      <c r="AE220" s="161"/>
      <c r="AF220" s="161"/>
      <c r="AG220" s="162">
        <f t="shared" ref="AG220" si="71">SUM(O220:T220,V220,X220:AE220)</f>
        <v>0</v>
      </c>
      <c r="AH220" s="103"/>
      <c r="AI220" s="103"/>
      <c r="AJ220" s="103"/>
      <c r="AK220" s="103"/>
      <c r="AL220" s="158">
        <f t="shared" si="18"/>
        <v>0</v>
      </c>
      <c r="AM220" s="99"/>
    </row>
    <row r="221" spans="1:39" x14ac:dyDescent="0.25">
      <c r="A221" s="133"/>
      <c r="B221" s="137"/>
      <c r="C221" s="135"/>
      <c r="D221" s="135" t="s">
        <v>42</v>
      </c>
      <c r="E221" s="136"/>
      <c r="F221" s="136"/>
      <c r="G221" s="133"/>
      <c r="H221" s="135"/>
      <c r="I221" s="136"/>
      <c r="J221" s="105"/>
      <c r="K221" s="106"/>
      <c r="L221" s="107"/>
      <c r="M221" s="107"/>
      <c r="N221" s="107"/>
      <c r="O221" s="107"/>
      <c r="P221" s="107"/>
      <c r="Q221" s="107"/>
      <c r="R221" s="107"/>
      <c r="S221" s="107"/>
      <c r="T221" s="107"/>
      <c r="U221" s="108"/>
      <c r="V221" s="107"/>
      <c r="W221" s="108"/>
      <c r="X221" s="107"/>
      <c r="Y221" s="107"/>
      <c r="Z221" s="107"/>
      <c r="AA221" s="107"/>
      <c r="AB221" s="107"/>
      <c r="AC221" s="107"/>
      <c r="AD221" s="107"/>
      <c r="AE221" s="107"/>
      <c r="AF221" s="107"/>
      <c r="AG221" s="162">
        <f t="shared" ref="AG221" si="72">SUM(O221:T221,V221,X221:AF221)</f>
        <v>0</v>
      </c>
      <c r="AH221" s="109"/>
      <c r="AI221" s="109"/>
      <c r="AJ221" s="109"/>
      <c r="AK221" s="109"/>
      <c r="AL221" s="158">
        <f t="shared" si="18"/>
        <v>0</v>
      </c>
      <c r="AM221" s="163"/>
    </row>
    <row r="222" spans="1:39" x14ac:dyDescent="0.25">
      <c r="A222" s="133"/>
      <c r="B222" s="134"/>
      <c r="C222" s="135"/>
      <c r="D222" s="135"/>
      <c r="E222" s="136"/>
      <c r="F222" s="136"/>
      <c r="G222" s="133"/>
      <c r="H222" s="139"/>
      <c r="I222" s="136"/>
      <c r="J222" s="165"/>
      <c r="K222" s="160"/>
      <c r="L222" s="161"/>
      <c r="M222" s="161"/>
      <c r="N222" s="101"/>
      <c r="O222" s="101"/>
      <c r="P222" s="101"/>
      <c r="Q222" s="101"/>
      <c r="R222" s="101"/>
      <c r="S222" s="101"/>
      <c r="T222" s="101"/>
      <c r="U222" s="102"/>
      <c r="V222" s="101"/>
      <c r="W222" s="102"/>
      <c r="X222" s="161"/>
      <c r="Y222" s="161"/>
      <c r="Z222" s="101"/>
      <c r="AA222" s="101"/>
      <c r="AB222" s="101"/>
      <c r="AC222" s="161"/>
      <c r="AD222" s="161"/>
      <c r="AE222" s="161"/>
      <c r="AF222" s="161"/>
      <c r="AG222" s="162">
        <f t="shared" ref="AG222" si="73">SUM(O222:T222,V222,X222:AE222)</f>
        <v>0</v>
      </c>
      <c r="AH222" s="103"/>
      <c r="AI222" s="103"/>
      <c r="AJ222" s="103"/>
      <c r="AK222" s="103"/>
      <c r="AL222" s="158">
        <f t="shared" si="18"/>
        <v>0</v>
      </c>
      <c r="AM222" s="99"/>
    </row>
    <row r="223" spans="1:39" x14ac:dyDescent="0.25">
      <c r="A223" s="133"/>
      <c r="B223" s="137"/>
      <c r="C223" s="135"/>
      <c r="D223" s="135"/>
      <c r="E223" s="136"/>
      <c r="F223" s="136"/>
      <c r="G223" s="133"/>
      <c r="H223" s="135"/>
      <c r="I223" s="136"/>
      <c r="J223" s="105"/>
      <c r="K223" s="106"/>
      <c r="L223" s="107"/>
      <c r="M223" s="107"/>
      <c r="N223" s="107"/>
      <c r="O223" s="107"/>
      <c r="P223" s="107"/>
      <c r="Q223" s="107"/>
      <c r="R223" s="107"/>
      <c r="S223" s="107"/>
      <c r="T223" s="107"/>
      <c r="U223" s="108"/>
      <c r="V223" s="107"/>
      <c r="W223" s="108"/>
      <c r="X223" s="107"/>
      <c r="Y223" s="107"/>
      <c r="Z223" s="107"/>
      <c r="AA223" s="107"/>
      <c r="AB223" s="107"/>
      <c r="AC223" s="107"/>
      <c r="AD223" s="107"/>
      <c r="AE223" s="107"/>
      <c r="AF223" s="107"/>
      <c r="AG223" s="162">
        <f t="shared" ref="AG223" si="74">SUM(O223:T223,V223,X223:AF223)</f>
        <v>0</v>
      </c>
      <c r="AH223" s="109"/>
      <c r="AI223" s="109"/>
      <c r="AJ223" s="109"/>
      <c r="AK223" s="109"/>
      <c r="AL223" s="158">
        <f t="shared" si="18"/>
        <v>0</v>
      </c>
      <c r="AM223" s="163"/>
    </row>
    <row r="224" spans="1:39" x14ac:dyDescent="0.25">
      <c r="A224" s="133"/>
      <c r="B224" s="134"/>
      <c r="C224" s="135"/>
      <c r="D224" s="135"/>
      <c r="E224" s="136"/>
      <c r="F224" s="136"/>
      <c r="G224" s="133"/>
      <c r="H224" s="139"/>
      <c r="I224" s="136"/>
      <c r="J224" s="165"/>
      <c r="K224" s="160"/>
      <c r="L224" s="161"/>
      <c r="M224" s="161"/>
      <c r="N224" s="101"/>
      <c r="O224" s="101"/>
      <c r="P224" s="101"/>
      <c r="Q224" s="101"/>
      <c r="R224" s="101"/>
      <c r="S224" s="101"/>
      <c r="T224" s="101"/>
      <c r="U224" s="102"/>
      <c r="V224" s="101"/>
      <c r="W224" s="102"/>
      <c r="X224" s="161"/>
      <c r="Y224" s="161"/>
      <c r="Z224" s="101"/>
      <c r="AA224" s="101"/>
      <c r="AB224" s="101"/>
      <c r="AC224" s="161"/>
      <c r="AD224" s="161"/>
      <c r="AE224" s="161"/>
      <c r="AF224" s="161"/>
      <c r="AG224" s="162">
        <f t="shared" ref="AG224" si="75">SUM(O224:T224,V224,X224:AE224)</f>
        <v>0</v>
      </c>
      <c r="AH224" s="103"/>
      <c r="AI224" s="103"/>
      <c r="AJ224" s="103"/>
      <c r="AK224" s="103"/>
      <c r="AL224" s="158">
        <f t="shared" si="18"/>
        <v>0</v>
      </c>
      <c r="AM224" s="99"/>
    </row>
    <row r="225" spans="1:39" x14ac:dyDescent="0.25">
      <c r="A225" s="133"/>
      <c r="B225" s="137"/>
      <c r="C225" s="135"/>
      <c r="D225" s="135"/>
      <c r="E225" s="136"/>
      <c r="F225" s="136"/>
      <c r="G225" s="133"/>
      <c r="H225" s="135"/>
      <c r="I225" s="136"/>
      <c r="J225" s="105"/>
      <c r="K225" s="106"/>
      <c r="L225" s="107"/>
      <c r="M225" s="107"/>
      <c r="N225" s="107"/>
      <c r="O225" s="107"/>
      <c r="P225" s="107"/>
      <c r="Q225" s="107"/>
      <c r="R225" s="107"/>
      <c r="S225" s="107"/>
      <c r="T225" s="107"/>
      <c r="U225" s="108"/>
      <c r="V225" s="107"/>
      <c r="W225" s="108"/>
      <c r="X225" s="107"/>
      <c r="Y225" s="107"/>
      <c r="Z225" s="107"/>
      <c r="AA225" s="107"/>
      <c r="AB225" s="107"/>
      <c r="AC225" s="107"/>
      <c r="AD225" s="107"/>
      <c r="AE225" s="107"/>
      <c r="AF225" s="107"/>
      <c r="AG225" s="162">
        <f t="shared" ref="AG225" si="76">SUM(O225:T225,V225,X225:AF225)</f>
        <v>0</v>
      </c>
      <c r="AH225" s="109"/>
      <c r="AI225" s="109"/>
      <c r="AJ225" s="109"/>
      <c r="AK225" s="109"/>
      <c r="AL225" s="158">
        <f t="shared" si="18"/>
        <v>0</v>
      </c>
      <c r="AM225" s="163"/>
    </row>
    <row r="226" spans="1:39" x14ac:dyDescent="0.25">
      <c r="A226" s="133"/>
      <c r="B226" s="134"/>
      <c r="C226" s="135"/>
      <c r="D226" s="135"/>
      <c r="E226" s="136"/>
      <c r="F226" s="136"/>
      <c r="G226" s="133"/>
      <c r="H226" s="139"/>
      <c r="I226" s="136"/>
      <c r="J226" s="165"/>
      <c r="K226" s="160"/>
      <c r="L226" s="161"/>
      <c r="M226" s="161"/>
      <c r="N226" s="101"/>
      <c r="O226" s="101"/>
      <c r="P226" s="101"/>
      <c r="Q226" s="101"/>
      <c r="R226" s="101"/>
      <c r="S226" s="101"/>
      <c r="T226" s="101"/>
      <c r="U226" s="102"/>
      <c r="V226" s="101"/>
      <c r="W226" s="102"/>
      <c r="X226" s="161"/>
      <c r="Y226" s="161"/>
      <c r="Z226" s="101"/>
      <c r="AA226" s="101"/>
      <c r="AB226" s="101"/>
      <c r="AC226" s="161"/>
      <c r="AD226" s="161"/>
      <c r="AE226" s="161"/>
      <c r="AF226" s="161"/>
      <c r="AG226" s="162">
        <f t="shared" ref="AG226" si="77">SUM(O226:T226,V226,X226:AE226)</f>
        <v>0</v>
      </c>
      <c r="AH226" s="103"/>
      <c r="AI226" s="103"/>
      <c r="AJ226" s="103"/>
      <c r="AK226" s="103"/>
      <c r="AL226" s="158">
        <f t="shared" si="18"/>
        <v>0</v>
      </c>
      <c r="AM226" s="99"/>
    </row>
    <row r="227" spans="1:39" x14ac:dyDescent="0.25">
      <c r="A227" s="133"/>
      <c r="B227" s="137"/>
      <c r="C227" s="135"/>
      <c r="D227" s="135"/>
      <c r="E227" s="136"/>
      <c r="F227" s="136"/>
      <c r="G227" s="133"/>
      <c r="H227" s="135"/>
      <c r="I227" s="136"/>
      <c r="J227" s="105"/>
      <c r="K227" s="106"/>
      <c r="L227" s="107"/>
      <c r="M227" s="107"/>
      <c r="N227" s="107"/>
      <c r="O227" s="107"/>
      <c r="P227" s="107"/>
      <c r="Q227" s="107"/>
      <c r="R227" s="107"/>
      <c r="S227" s="107"/>
      <c r="T227" s="107"/>
      <c r="U227" s="108"/>
      <c r="V227" s="107"/>
      <c r="W227" s="108"/>
      <c r="X227" s="107"/>
      <c r="Y227" s="107"/>
      <c r="Z227" s="107"/>
      <c r="AA227" s="107"/>
      <c r="AB227" s="107"/>
      <c r="AC227" s="107"/>
      <c r="AD227" s="107"/>
      <c r="AE227" s="107"/>
      <c r="AF227" s="107"/>
      <c r="AG227" s="162">
        <f t="shared" ref="AG227" si="78">SUM(O227:T227,V227,X227:AF227)</f>
        <v>0</v>
      </c>
      <c r="AH227" s="109"/>
      <c r="AI227" s="109"/>
      <c r="AJ227" s="109"/>
      <c r="AK227" s="109"/>
      <c r="AL227" s="158">
        <f t="shared" si="18"/>
        <v>0</v>
      </c>
      <c r="AM227" s="163"/>
    </row>
    <row r="228" spans="1:39" x14ac:dyDescent="0.25">
      <c r="A228" s="133"/>
      <c r="B228" s="134"/>
      <c r="C228" s="135"/>
      <c r="D228" s="135"/>
      <c r="E228" s="136"/>
      <c r="F228" s="136"/>
      <c r="G228" s="133"/>
      <c r="H228" s="139"/>
      <c r="I228" s="136"/>
      <c r="J228" s="165"/>
      <c r="K228" s="160"/>
      <c r="L228" s="161"/>
      <c r="M228" s="161"/>
      <c r="N228" s="101"/>
      <c r="O228" s="101"/>
      <c r="P228" s="101"/>
      <c r="Q228" s="101"/>
      <c r="R228" s="101"/>
      <c r="S228" s="101"/>
      <c r="T228" s="101"/>
      <c r="U228" s="102"/>
      <c r="V228" s="101"/>
      <c r="W228" s="102"/>
      <c r="X228" s="161"/>
      <c r="Y228" s="161"/>
      <c r="Z228" s="101"/>
      <c r="AA228" s="101"/>
      <c r="AB228" s="101"/>
      <c r="AC228" s="161"/>
      <c r="AD228" s="161"/>
      <c r="AE228" s="161"/>
      <c r="AF228" s="161"/>
      <c r="AG228" s="162">
        <f t="shared" ref="AG228" si="79">SUM(O228:T228,V228,X228:AE228)</f>
        <v>0</v>
      </c>
      <c r="AH228" s="103"/>
      <c r="AI228" s="103"/>
      <c r="AJ228" s="103"/>
      <c r="AK228" s="103"/>
      <c r="AL228" s="158">
        <f t="shared" si="18"/>
        <v>0</v>
      </c>
      <c r="AM228" s="99"/>
    </row>
    <row r="229" spans="1:39" x14ac:dyDescent="0.25">
      <c r="A229" s="133"/>
      <c r="B229" s="137"/>
      <c r="C229" s="135"/>
      <c r="D229" s="135"/>
      <c r="E229" s="136"/>
      <c r="F229" s="136"/>
      <c r="G229" s="133"/>
      <c r="H229" s="135"/>
      <c r="I229" s="136"/>
      <c r="J229" s="105"/>
      <c r="K229" s="106"/>
      <c r="L229" s="107"/>
      <c r="M229" s="107"/>
      <c r="N229" s="107"/>
      <c r="O229" s="107"/>
      <c r="P229" s="107"/>
      <c r="Q229" s="107"/>
      <c r="R229" s="107"/>
      <c r="S229" s="107"/>
      <c r="T229" s="107"/>
      <c r="U229" s="108"/>
      <c r="V229" s="107"/>
      <c r="W229" s="108"/>
      <c r="X229" s="107"/>
      <c r="Y229" s="107"/>
      <c r="Z229" s="107"/>
      <c r="AA229" s="107"/>
      <c r="AB229" s="107"/>
      <c r="AC229" s="107"/>
      <c r="AD229" s="107"/>
      <c r="AE229" s="107"/>
      <c r="AF229" s="107"/>
      <c r="AG229" s="162">
        <f t="shared" ref="AG229" si="80">SUM(O229:T229,V229,X229:AF229)</f>
        <v>0</v>
      </c>
      <c r="AH229" s="109"/>
      <c r="AI229" s="109"/>
      <c r="AJ229" s="109"/>
      <c r="AK229" s="109"/>
      <c r="AL229" s="158">
        <f t="shared" si="18"/>
        <v>0</v>
      </c>
      <c r="AM229" s="163"/>
    </row>
    <row r="230" spans="1:39" x14ac:dyDescent="0.25">
      <c r="A230" s="133"/>
      <c r="B230" s="134"/>
      <c r="C230" s="135"/>
      <c r="D230" s="135"/>
      <c r="E230" s="136"/>
      <c r="F230" s="136"/>
      <c r="G230" s="133"/>
      <c r="H230" s="139"/>
      <c r="I230" s="136"/>
      <c r="J230" s="165"/>
      <c r="K230" s="160"/>
      <c r="L230" s="161"/>
      <c r="M230" s="161"/>
      <c r="N230" s="101"/>
      <c r="O230" s="101"/>
      <c r="P230" s="101"/>
      <c r="Q230" s="101"/>
      <c r="R230" s="101"/>
      <c r="S230" s="101"/>
      <c r="T230" s="101"/>
      <c r="U230" s="102"/>
      <c r="V230" s="101"/>
      <c r="W230" s="102"/>
      <c r="X230" s="161"/>
      <c r="Y230" s="161"/>
      <c r="Z230" s="101"/>
      <c r="AA230" s="101"/>
      <c r="AB230" s="101"/>
      <c r="AC230" s="161"/>
      <c r="AD230" s="161"/>
      <c r="AE230" s="161"/>
      <c r="AF230" s="161"/>
      <c r="AG230" s="162">
        <f t="shared" ref="AG230" si="81">SUM(O230:T230,V230,X230:AE230)</f>
        <v>0</v>
      </c>
      <c r="AH230" s="103"/>
      <c r="AI230" s="103"/>
      <c r="AJ230" s="103"/>
      <c r="AK230" s="103"/>
      <c r="AL230" s="158">
        <f t="shared" si="18"/>
        <v>0</v>
      </c>
      <c r="AM230" s="99"/>
    </row>
    <row r="231" spans="1:39" x14ac:dyDescent="0.25">
      <c r="A231" s="133"/>
      <c r="B231" s="137"/>
      <c r="C231" s="135"/>
      <c r="D231" s="135"/>
      <c r="E231" s="136"/>
      <c r="F231" s="136"/>
      <c r="G231" s="133"/>
      <c r="H231" s="135"/>
      <c r="I231" s="136"/>
      <c r="J231" s="105"/>
      <c r="K231" s="106"/>
      <c r="L231" s="107"/>
      <c r="M231" s="107"/>
      <c r="N231" s="107"/>
      <c r="O231" s="107"/>
      <c r="P231" s="107"/>
      <c r="Q231" s="107"/>
      <c r="R231" s="107"/>
      <c r="S231" s="107"/>
      <c r="T231" s="107"/>
      <c r="U231" s="108"/>
      <c r="V231" s="107"/>
      <c r="W231" s="108"/>
      <c r="X231" s="107"/>
      <c r="Y231" s="107"/>
      <c r="Z231" s="107"/>
      <c r="AA231" s="107"/>
      <c r="AB231" s="107"/>
      <c r="AC231" s="107"/>
      <c r="AD231" s="107"/>
      <c r="AE231" s="107"/>
      <c r="AF231" s="107"/>
      <c r="AG231" s="162">
        <f t="shared" ref="AG231" si="82">SUM(O231:T231,V231,X231:AF231)</f>
        <v>0</v>
      </c>
      <c r="AH231" s="109"/>
      <c r="AI231" s="109"/>
      <c r="AJ231" s="109"/>
      <c r="AK231" s="109"/>
      <c r="AL231" s="158">
        <f t="shared" ref="AL231:AL260" si="83">AH231+AI231+AJ231+AK231</f>
        <v>0</v>
      </c>
      <c r="AM231" s="163"/>
    </row>
    <row r="232" spans="1:39" x14ac:dyDescent="0.25">
      <c r="A232" s="133"/>
      <c r="B232" s="134"/>
      <c r="C232" s="135"/>
      <c r="D232" s="135"/>
      <c r="E232" s="136"/>
      <c r="F232" s="136"/>
      <c r="G232" s="133"/>
      <c r="H232" s="139"/>
      <c r="I232" s="136"/>
      <c r="J232" s="165"/>
      <c r="K232" s="160"/>
      <c r="L232" s="161"/>
      <c r="M232" s="161"/>
      <c r="N232" s="101"/>
      <c r="O232" s="101"/>
      <c r="P232" s="101"/>
      <c r="Q232" s="101"/>
      <c r="R232" s="101"/>
      <c r="S232" s="101"/>
      <c r="T232" s="101"/>
      <c r="U232" s="102"/>
      <c r="V232" s="101"/>
      <c r="W232" s="102"/>
      <c r="X232" s="161"/>
      <c r="Y232" s="161"/>
      <c r="Z232" s="101"/>
      <c r="AA232" s="101"/>
      <c r="AB232" s="101"/>
      <c r="AC232" s="161"/>
      <c r="AD232" s="161"/>
      <c r="AE232" s="161"/>
      <c r="AF232" s="161"/>
      <c r="AG232" s="162">
        <f t="shared" ref="AG232" si="84">SUM(O232:T232,V232,X232:AE232)</f>
        <v>0</v>
      </c>
      <c r="AH232" s="103"/>
      <c r="AI232" s="103"/>
      <c r="AJ232" s="103"/>
      <c r="AK232" s="103"/>
      <c r="AL232" s="158">
        <f t="shared" si="83"/>
        <v>0</v>
      </c>
      <c r="AM232" s="99"/>
    </row>
    <row r="233" spans="1:39" x14ac:dyDescent="0.25">
      <c r="A233" s="133"/>
      <c r="B233" s="137"/>
      <c r="C233" s="135"/>
      <c r="D233" s="135"/>
      <c r="E233" s="136"/>
      <c r="F233" s="136"/>
      <c r="G233" s="133"/>
      <c r="H233" s="135"/>
      <c r="I233" s="136"/>
      <c r="J233" s="105"/>
      <c r="K233" s="106"/>
      <c r="L233" s="107"/>
      <c r="M233" s="107"/>
      <c r="N233" s="107"/>
      <c r="O233" s="107"/>
      <c r="P233" s="107"/>
      <c r="Q233" s="107"/>
      <c r="R233" s="107"/>
      <c r="S233" s="107"/>
      <c r="T233" s="107"/>
      <c r="U233" s="108"/>
      <c r="V233" s="107"/>
      <c r="W233" s="108"/>
      <c r="X233" s="107"/>
      <c r="Y233" s="107"/>
      <c r="Z233" s="107"/>
      <c r="AA233" s="107"/>
      <c r="AB233" s="107"/>
      <c r="AC233" s="107"/>
      <c r="AD233" s="107"/>
      <c r="AE233" s="107"/>
      <c r="AF233" s="107"/>
      <c r="AG233" s="162">
        <f t="shared" ref="AG233" si="85">SUM(O233:T233,V233,X233:AF233)</f>
        <v>0</v>
      </c>
      <c r="AH233" s="109"/>
      <c r="AI233" s="109"/>
      <c r="AJ233" s="109"/>
      <c r="AK233" s="109"/>
      <c r="AL233" s="158">
        <f t="shared" si="83"/>
        <v>0</v>
      </c>
      <c r="AM233" s="163"/>
    </row>
    <row r="234" spans="1:39" x14ac:dyDescent="0.25">
      <c r="A234" s="133"/>
      <c r="B234" s="134"/>
      <c r="C234" s="135"/>
      <c r="D234" s="135"/>
      <c r="E234" s="136"/>
      <c r="F234" s="136"/>
      <c r="G234" s="133"/>
      <c r="H234" s="139"/>
      <c r="I234" s="136"/>
      <c r="J234" s="165"/>
      <c r="K234" s="160"/>
      <c r="L234" s="161"/>
      <c r="M234" s="161"/>
      <c r="N234" s="101"/>
      <c r="O234" s="101"/>
      <c r="P234" s="101"/>
      <c r="Q234" s="101"/>
      <c r="R234" s="101"/>
      <c r="S234" s="101"/>
      <c r="T234" s="101"/>
      <c r="U234" s="102"/>
      <c r="V234" s="101"/>
      <c r="W234" s="102"/>
      <c r="X234" s="161"/>
      <c r="Y234" s="161"/>
      <c r="Z234" s="101"/>
      <c r="AA234" s="101"/>
      <c r="AB234" s="101"/>
      <c r="AC234" s="161"/>
      <c r="AD234" s="161"/>
      <c r="AE234" s="161"/>
      <c r="AF234" s="161"/>
      <c r="AG234" s="162">
        <f t="shared" ref="AG234" si="86">SUM(O234:T234,V234,X234:AE234)</f>
        <v>0</v>
      </c>
      <c r="AH234" s="103"/>
      <c r="AI234" s="103"/>
      <c r="AJ234" s="103"/>
      <c r="AK234" s="103"/>
      <c r="AL234" s="158">
        <f t="shared" si="83"/>
        <v>0</v>
      </c>
      <c r="AM234" s="99"/>
    </row>
    <row r="235" spans="1:39" x14ac:dyDescent="0.25">
      <c r="A235" s="133"/>
      <c r="B235" s="137"/>
      <c r="C235" s="135"/>
      <c r="D235" s="135"/>
      <c r="E235" s="136"/>
      <c r="F235" s="136"/>
      <c r="G235" s="133"/>
      <c r="H235" s="135"/>
      <c r="I235" s="136"/>
      <c r="J235" s="105"/>
      <c r="K235" s="106"/>
      <c r="L235" s="107"/>
      <c r="M235" s="107"/>
      <c r="N235" s="107"/>
      <c r="O235" s="107"/>
      <c r="P235" s="107"/>
      <c r="Q235" s="107"/>
      <c r="R235" s="107"/>
      <c r="S235" s="107"/>
      <c r="T235" s="107"/>
      <c r="U235" s="108"/>
      <c r="V235" s="107"/>
      <c r="W235" s="108"/>
      <c r="X235" s="107"/>
      <c r="Y235" s="107"/>
      <c r="Z235" s="107"/>
      <c r="AA235" s="107"/>
      <c r="AB235" s="107"/>
      <c r="AC235" s="107"/>
      <c r="AD235" s="107"/>
      <c r="AE235" s="107"/>
      <c r="AF235" s="107"/>
      <c r="AG235" s="162">
        <f t="shared" ref="AG235" si="87">SUM(O235:T235,V235,X235:AF235)</f>
        <v>0</v>
      </c>
      <c r="AH235" s="109"/>
      <c r="AI235" s="109"/>
      <c r="AJ235" s="109"/>
      <c r="AK235" s="109"/>
      <c r="AL235" s="158">
        <f t="shared" si="83"/>
        <v>0</v>
      </c>
      <c r="AM235" s="163"/>
    </row>
    <row r="236" spans="1:39" x14ac:dyDescent="0.25">
      <c r="A236" s="133"/>
      <c r="B236" s="134"/>
      <c r="C236" s="135"/>
      <c r="D236" s="135"/>
      <c r="E236" s="136"/>
      <c r="F236" s="136"/>
      <c r="G236" s="133"/>
      <c r="H236" s="139"/>
      <c r="I236" s="136"/>
      <c r="J236" s="165"/>
      <c r="K236" s="160"/>
      <c r="L236" s="161"/>
      <c r="M236" s="161"/>
      <c r="N236" s="101"/>
      <c r="O236" s="101"/>
      <c r="P236" s="101"/>
      <c r="Q236" s="101"/>
      <c r="R236" s="101"/>
      <c r="S236" s="101"/>
      <c r="T236" s="101"/>
      <c r="U236" s="102"/>
      <c r="V236" s="101"/>
      <c r="W236" s="102"/>
      <c r="X236" s="161"/>
      <c r="Y236" s="161"/>
      <c r="Z236" s="101"/>
      <c r="AA236" s="101"/>
      <c r="AB236" s="101"/>
      <c r="AC236" s="161"/>
      <c r="AD236" s="161"/>
      <c r="AE236" s="161"/>
      <c r="AF236" s="161"/>
      <c r="AG236" s="162">
        <f t="shared" ref="AG236" si="88">SUM(O236:T236,V236,X236:AE236)</f>
        <v>0</v>
      </c>
      <c r="AH236" s="103"/>
      <c r="AI236" s="103"/>
      <c r="AJ236" s="103"/>
      <c r="AK236" s="103"/>
      <c r="AL236" s="158">
        <f t="shared" si="83"/>
        <v>0</v>
      </c>
      <c r="AM236" s="99"/>
    </row>
    <row r="237" spans="1:39" x14ac:dyDescent="0.25">
      <c r="A237" s="133"/>
      <c r="B237" s="137"/>
      <c r="C237" s="135"/>
      <c r="D237" s="135"/>
      <c r="E237" s="136"/>
      <c r="F237" s="136"/>
      <c r="G237" s="133"/>
      <c r="H237" s="135"/>
      <c r="I237" s="136"/>
      <c r="J237" s="105"/>
      <c r="K237" s="106"/>
      <c r="L237" s="107"/>
      <c r="M237" s="107"/>
      <c r="N237" s="107"/>
      <c r="O237" s="107"/>
      <c r="P237" s="107"/>
      <c r="Q237" s="107"/>
      <c r="R237" s="107"/>
      <c r="S237" s="107"/>
      <c r="T237" s="107"/>
      <c r="U237" s="108"/>
      <c r="V237" s="107"/>
      <c r="W237" s="108"/>
      <c r="X237" s="107"/>
      <c r="Y237" s="107"/>
      <c r="Z237" s="107"/>
      <c r="AA237" s="107"/>
      <c r="AB237" s="107"/>
      <c r="AC237" s="107"/>
      <c r="AD237" s="107"/>
      <c r="AE237" s="107"/>
      <c r="AF237" s="107"/>
      <c r="AG237" s="162">
        <f t="shared" ref="AG237" si="89">SUM(O237:T237,V237,X237:AF237)</f>
        <v>0</v>
      </c>
      <c r="AH237" s="109"/>
      <c r="AI237" s="109"/>
      <c r="AJ237" s="109"/>
      <c r="AK237" s="109"/>
      <c r="AL237" s="158">
        <f t="shared" si="83"/>
        <v>0</v>
      </c>
      <c r="AM237" s="163"/>
    </row>
    <row r="238" spans="1:39" x14ac:dyDescent="0.25">
      <c r="A238" s="133"/>
      <c r="B238" s="134"/>
      <c r="C238" s="135"/>
      <c r="D238" s="135"/>
      <c r="E238" s="136"/>
      <c r="F238" s="136"/>
      <c r="G238" s="133"/>
      <c r="H238" s="139"/>
      <c r="I238" s="136"/>
      <c r="J238" s="165"/>
      <c r="K238" s="160"/>
      <c r="L238" s="161"/>
      <c r="M238" s="161"/>
      <c r="N238" s="101"/>
      <c r="O238" s="101"/>
      <c r="P238" s="101"/>
      <c r="Q238" s="101"/>
      <c r="R238" s="101"/>
      <c r="S238" s="101"/>
      <c r="T238" s="101"/>
      <c r="U238" s="102"/>
      <c r="V238" s="101"/>
      <c r="W238" s="102"/>
      <c r="X238" s="161"/>
      <c r="Y238" s="161"/>
      <c r="Z238" s="101"/>
      <c r="AA238" s="101"/>
      <c r="AB238" s="101"/>
      <c r="AC238" s="161"/>
      <c r="AD238" s="161"/>
      <c r="AE238" s="161"/>
      <c r="AF238" s="161"/>
      <c r="AG238" s="162">
        <f t="shared" ref="AG238" si="90">SUM(O238:T238,V238,X238:AE238)</f>
        <v>0</v>
      </c>
      <c r="AH238" s="103"/>
      <c r="AI238" s="103"/>
      <c r="AJ238" s="103"/>
      <c r="AK238" s="103"/>
      <c r="AL238" s="158">
        <f t="shared" si="83"/>
        <v>0</v>
      </c>
      <c r="AM238" s="99"/>
    </row>
    <row r="239" spans="1:39" x14ac:dyDescent="0.25">
      <c r="A239" s="133"/>
      <c r="B239" s="137"/>
      <c r="C239" s="135"/>
      <c r="D239" s="135"/>
      <c r="E239" s="136"/>
      <c r="F239" s="136"/>
      <c r="G239" s="133"/>
      <c r="H239" s="135"/>
      <c r="I239" s="136"/>
      <c r="J239" s="105"/>
      <c r="K239" s="106"/>
      <c r="L239" s="107"/>
      <c r="M239" s="107"/>
      <c r="N239" s="107"/>
      <c r="O239" s="107"/>
      <c r="P239" s="107"/>
      <c r="Q239" s="107"/>
      <c r="R239" s="107"/>
      <c r="S239" s="107"/>
      <c r="T239" s="107"/>
      <c r="U239" s="108"/>
      <c r="V239" s="107"/>
      <c r="W239" s="108"/>
      <c r="X239" s="107"/>
      <c r="Y239" s="107"/>
      <c r="Z239" s="107"/>
      <c r="AA239" s="107"/>
      <c r="AB239" s="107"/>
      <c r="AC239" s="107"/>
      <c r="AD239" s="107"/>
      <c r="AE239" s="107"/>
      <c r="AF239" s="107"/>
      <c r="AG239" s="162">
        <f t="shared" ref="AG239" si="91">SUM(O239:T239,V239,X239:AF239)</f>
        <v>0</v>
      </c>
      <c r="AH239" s="109"/>
      <c r="AI239" s="109"/>
      <c r="AJ239" s="109"/>
      <c r="AK239" s="109"/>
      <c r="AL239" s="158">
        <f t="shared" si="83"/>
        <v>0</v>
      </c>
      <c r="AM239" s="163"/>
    </row>
    <row r="240" spans="1:39" x14ac:dyDescent="0.25">
      <c r="A240" s="133"/>
      <c r="B240" s="134"/>
      <c r="C240" s="135"/>
      <c r="D240" s="135"/>
      <c r="E240" s="136"/>
      <c r="F240" s="136"/>
      <c r="G240" s="133"/>
      <c r="H240" s="139"/>
      <c r="I240" s="136"/>
      <c r="J240" s="165"/>
      <c r="K240" s="160"/>
      <c r="L240" s="161"/>
      <c r="M240" s="161"/>
      <c r="N240" s="101"/>
      <c r="O240" s="101"/>
      <c r="P240" s="101"/>
      <c r="Q240" s="101"/>
      <c r="R240" s="101"/>
      <c r="S240" s="101"/>
      <c r="T240" s="101"/>
      <c r="U240" s="102"/>
      <c r="V240" s="101"/>
      <c r="W240" s="102"/>
      <c r="X240" s="161"/>
      <c r="Y240" s="161"/>
      <c r="Z240" s="101"/>
      <c r="AA240" s="101"/>
      <c r="AB240" s="101"/>
      <c r="AC240" s="161"/>
      <c r="AD240" s="161"/>
      <c r="AE240" s="161"/>
      <c r="AF240" s="161"/>
      <c r="AG240" s="162">
        <f t="shared" ref="AG240" si="92">SUM(O240:T240,V240,X240:AE240)</f>
        <v>0</v>
      </c>
      <c r="AH240" s="103"/>
      <c r="AI240" s="103"/>
      <c r="AJ240" s="103"/>
      <c r="AK240" s="103"/>
      <c r="AL240" s="158">
        <f t="shared" si="83"/>
        <v>0</v>
      </c>
      <c r="AM240" s="99"/>
    </row>
    <row r="241" spans="1:39" x14ac:dyDescent="0.25">
      <c r="A241" s="133"/>
      <c r="B241" s="137"/>
      <c r="C241" s="135"/>
      <c r="D241" s="135"/>
      <c r="E241" s="136"/>
      <c r="F241" s="136"/>
      <c r="G241" s="133"/>
      <c r="H241" s="135"/>
      <c r="I241" s="136"/>
      <c r="J241" s="105"/>
      <c r="K241" s="106"/>
      <c r="L241" s="107"/>
      <c r="M241" s="107"/>
      <c r="N241" s="107"/>
      <c r="O241" s="107"/>
      <c r="P241" s="107"/>
      <c r="Q241" s="107"/>
      <c r="R241" s="107"/>
      <c r="S241" s="107"/>
      <c r="T241" s="107"/>
      <c r="U241" s="108"/>
      <c r="V241" s="107"/>
      <c r="W241" s="108"/>
      <c r="X241" s="107"/>
      <c r="Y241" s="107"/>
      <c r="Z241" s="107"/>
      <c r="AA241" s="107"/>
      <c r="AB241" s="107"/>
      <c r="AC241" s="107"/>
      <c r="AD241" s="107"/>
      <c r="AE241" s="107"/>
      <c r="AF241" s="107"/>
      <c r="AG241" s="162">
        <f t="shared" ref="AG241" si="93">SUM(O241:T241,V241,X241:AF241)</f>
        <v>0</v>
      </c>
      <c r="AH241" s="109"/>
      <c r="AI241" s="109"/>
      <c r="AJ241" s="109"/>
      <c r="AK241" s="109"/>
      <c r="AL241" s="158">
        <f t="shared" si="83"/>
        <v>0</v>
      </c>
      <c r="AM241" s="163"/>
    </row>
    <row r="242" spans="1:39" x14ac:dyDescent="0.25">
      <c r="A242" s="133"/>
      <c r="B242" s="134"/>
      <c r="C242" s="135"/>
      <c r="D242" s="135"/>
      <c r="E242" s="136"/>
      <c r="F242" s="136"/>
      <c r="G242" s="133"/>
      <c r="H242" s="139"/>
      <c r="I242" s="136"/>
      <c r="J242" s="165"/>
      <c r="K242" s="160"/>
      <c r="L242" s="161"/>
      <c r="M242" s="161"/>
      <c r="N242" s="101"/>
      <c r="O242" s="101"/>
      <c r="P242" s="101"/>
      <c r="Q242" s="101"/>
      <c r="R242" s="101"/>
      <c r="S242" s="101"/>
      <c r="T242" s="101"/>
      <c r="U242" s="102"/>
      <c r="V242" s="101"/>
      <c r="W242" s="102"/>
      <c r="X242" s="161"/>
      <c r="Y242" s="161"/>
      <c r="Z242" s="101"/>
      <c r="AA242" s="101"/>
      <c r="AB242" s="101"/>
      <c r="AC242" s="161"/>
      <c r="AD242" s="161"/>
      <c r="AE242" s="161"/>
      <c r="AF242" s="161"/>
      <c r="AG242" s="162">
        <f t="shared" ref="AG242" si="94">SUM(O242:T242,V242,X242:AE242)</f>
        <v>0</v>
      </c>
      <c r="AH242" s="103"/>
      <c r="AI242" s="103"/>
      <c r="AJ242" s="103"/>
      <c r="AK242" s="103"/>
      <c r="AL242" s="158">
        <f t="shared" si="83"/>
        <v>0</v>
      </c>
      <c r="AM242" s="99"/>
    </row>
    <row r="243" spans="1:39" x14ac:dyDescent="0.25">
      <c r="A243" s="133"/>
      <c r="B243" s="137"/>
      <c r="C243" s="135"/>
      <c r="D243" s="135"/>
      <c r="E243" s="136"/>
      <c r="F243" s="136"/>
      <c r="G243" s="133"/>
      <c r="H243" s="135"/>
      <c r="I243" s="136"/>
      <c r="J243" s="105"/>
      <c r="K243" s="106"/>
      <c r="L243" s="107"/>
      <c r="M243" s="107"/>
      <c r="N243" s="107"/>
      <c r="O243" s="107"/>
      <c r="P243" s="107"/>
      <c r="Q243" s="107"/>
      <c r="R243" s="107"/>
      <c r="S243" s="107"/>
      <c r="T243" s="107"/>
      <c r="U243" s="108"/>
      <c r="V243" s="107"/>
      <c r="W243" s="108"/>
      <c r="X243" s="107"/>
      <c r="Y243" s="107"/>
      <c r="Z243" s="107"/>
      <c r="AA243" s="107"/>
      <c r="AB243" s="107"/>
      <c r="AC243" s="107"/>
      <c r="AD243" s="107"/>
      <c r="AE243" s="107"/>
      <c r="AF243" s="107"/>
      <c r="AG243" s="162">
        <f t="shared" ref="AG243" si="95">SUM(O243:T243,V243,X243:AF243)</f>
        <v>0</v>
      </c>
      <c r="AH243" s="109"/>
      <c r="AI243" s="109"/>
      <c r="AJ243" s="109"/>
      <c r="AK243" s="109"/>
      <c r="AL243" s="158">
        <f t="shared" si="83"/>
        <v>0</v>
      </c>
      <c r="AM243" s="163"/>
    </row>
    <row r="244" spans="1:39" x14ac:dyDescent="0.25">
      <c r="A244" s="133"/>
      <c r="B244" s="134"/>
      <c r="C244" s="135"/>
      <c r="D244" s="135"/>
      <c r="E244" s="136"/>
      <c r="F244" s="136"/>
      <c r="G244" s="133"/>
      <c r="H244" s="139"/>
      <c r="I244" s="136"/>
      <c r="J244" s="165"/>
      <c r="K244" s="160"/>
      <c r="L244" s="161"/>
      <c r="M244" s="161"/>
      <c r="N244" s="101"/>
      <c r="O244" s="101"/>
      <c r="P244" s="101"/>
      <c r="Q244" s="101"/>
      <c r="R244" s="101"/>
      <c r="S244" s="101"/>
      <c r="T244" s="101"/>
      <c r="U244" s="102"/>
      <c r="V244" s="101"/>
      <c r="W244" s="102"/>
      <c r="X244" s="161"/>
      <c r="Y244" s="161"/>
      <c r="Z244" s="101"/>
      <c r="AA244" s="101"/>
      <c r="AB244" s="101"/>
      <c r="AC244" s="161"/>
      <c r="AD244" s="161"/>
      <c r="AE244" s="161"/>
      <c r="AF244" s="161"/>
      <c r="AG244" s="162">
        <f t="shared" ref="AG244" si="96">SUM(O244:T244,V244,X244:AE244)</f>
        <v>0</v>
      </c>
      <c r="AH244" s="103"/>
      <c r="AI244" s="103"/>
      <c r="AJ244" s="103"/>
      <c r="AK244" s="103"/>
      <c r="AL244" s="158">
        <f t="shared" si="83"/>
        <v>0</v>
      </c>
      <c r="AM244" s="99"/>
    </row>
    <row r="245" spans="1:39" x14ac:dyDescent="0.25">
      <c r="A245" s="133"/>
      <c r="B245" s="137"/>
      <c r="C245" s="135"/>
      <c r="D245" s="135"/>
      <c r="E245" s="136"/>
      <c r="F245" s="136"/>
      <c r="G245" s="133"/>
      <c r="H245" s="135"/>
      <c r="I245" s="136"/>
      <c r="J245" s="105"/>
      <c r="K245" s="106"/>
      <c r="L245" s="107"/>
      <c r="M245" s="107"/>
      <c r="N245" s="107"/>
      <c r="O245" s="107"/>
      <c r="P245" s="107"/>
      <c r="Q245" s="107"/>
      <c r="R245" s="107"/>
      <c r="S245" s="107"/>
      <c r="T245" s="107"/>
      <c r="U245" s="108"/>
      <c r="V245" s="107"/>
      <c r="W245" s="108"/>
      <c r="X245" s="107"/>
      <c r="Y245" s="107"/>
      <c r="Z245" s="107"/>
      <c r="AA245" s="107"/>
      <c r="AB245" s="107"/>
      <c r="AC245" s="107"/>
      <c r="AD245" s="107"/>
      <c r="AE245" s="107"/>
      <c r="AF245" s="107"/>
      <c r="AG245" s="162">
        <f t="shared" ref="AG245" si="97">SUM(O245:T245,V245,X245:AF245)</f>
        <v>0</v>
      </c>
      <c r="AH245" s="109"/>
      <c r="AI245" s="109"/>
      <c r="AJ245" s="109"/>
      <c r="AK245" s="109"/>
      <c r="AL245" s="158">
        <f t="shared" si="83"/>
        <v>0</v>
      </c>
      <c r="AM245" s="163"/>
    </row>
    <row r="246" spans="1:39" x14ac:dyDescent="0.25">
      <c r="A246" s="133"/>
      <c r="B246" s="134"/>
      <c r="C246" s="135"/>
      <c r="D246" s="135"/>
      <c r="E246" s="136"/>
      <c r="F246" s="136"/>
      <c r="G246" s="133"/>
      <c r="H246" s="139"/>
      <c r="I246" s="136"/>
      <c r="J246" s="165"/>
      <c r="K246" s="160"/>
      <c r="L246" s="161"/>
      <c r="M246" s="161"/>
      <c r="N246" s="101"/>
      <c r="O246" s="101"/>
      <c r="P246" s="101"/>
      <c r="Q246" s="101"/>
      <c r="R246" s="101"/>
      <c r="S246" s="101"/>
      <c r="T246" s="101"/>
      <c r="U246" s="102"/>
      <c r="V246" s="101"/>
      <c r="W246" s="102"/>
      <c r="X246" s="161"/>
      <c r="Y246" s="161"/>
      <c r="Z246" s="101"/>
      <c r="AA246" s="101"/>
      <c r="AB246" s="101"/>
      <c r="AC246" s="161"/>
      <c r="AD246" s="161"/>
      <c r="AE246" s="161"/>
      <c r="AF246" s="161"/>
      <c r="AG246" s="162">
        <f t="shared" ref="AG246" si="98">SUM(O246:T246,V246,X246:AE246)</f>
        <v>0</v>
      </c>
      <c r="AH246" s="103"/>
      <c r="AI246" s="103"/>
      <c r="AJ246" s="103"/>
      <c r="AK246" s="103"/>
      <c r="AL246" s="158">
        <f t="shared" si="83"/>
        <v>0</v>
      </c>
      <c r="AM246" s="99"/>
    </row>
    <row r="247" spans="1:39" x14ac:dyDescent="0.25">
      <c r="A247" s="133"/>
      <c r="B247" s="137"/>
      <c r="C247" s="135"/>
      <c r="D247" s="135"/>
      <c r="E247" s="136"/>
      <c r="F247" s="136"/>
      <c r="G247" s="133"/>
      <c r="H247" s="135"/>
      <c r="I247" s="136"/>
      <c r="J247" s="105"/>
      <c r="K247" s="106"/>
      <c r="L247" s="107"/>
      <c r="M247" s="107"/>
      <c r="N247" s="107"/>
      <c r="O247" s="107"/>
      <c r="P247" s="107"/>
      <c r="Q247" s="107"/>
      <c r="R247" s="107"/>
      <c r="S247" s="107"/>
      <c r="T247" s="107"/>
      <c r="U247" s="108"/>
      <c r="V247" s="107"/>
      <c r="W247" s="108"/>
      <c r="X247" s="107"/>
      <c r="Y247" s="107"/>
      <c r="Z247" s="107"/>
      <c r="AA247" s="107"/>
      <c r="AB247" s="107"/>
      <c r="AC247" s="107"/>
      <c r="AD247" s="107"/>
      <c r="AE247" s="107"/>
      <c r="AF247" s="107"/>
      <c r="AG247" s="162">
        <f t="shared" ref="AG247" si="99">SUM(O247:T247,V247,X247:AF247)</f>
        <v>0</v>
      </c>
      <c r="AH247" s="109"/>
      <c r="AI247" s="109"/>
      <c r="AJ247" s="109"/>
      <c r="AK247" s="109"/>
      <c r="AL247" s="158">
        <f t="shared" si="83"/>
        <v>0</v>
      </c>
      <c r="AM247" s="163"/>
    </row>
    <row r="248" spans="1:39" x14ac:dyDescent="0.25">
      <c r="A248" s="133"/>
      <c r="B248" s="134"/>
      <c r="C248" s="135"/>
      <c r="D248" s="135"/>
      <c r="E248" s="136"/>
      <c r="F248" s="136"/>
      <c r="G248" s="133"/>
      <c r="H248" s="139"/>
      <c r="I248" s="136"/>
      <c r="J248" s="165"/>
      <c r="K248" s="160"/>
      <c r="L248" s="161"/>
      <c r="M248" s="161"/>
      <c r="N248" s="101"/>
      <c r="O248" s="101"/>
      <c r="P248" s="101"/>
      <c r="Q248" s="101"/>
      <c r="R248" s="101"/>
      <c r="S248" s="101"/>
      <c r="T248" s="101"/>
      <c r="U248" s="102"/>
      <c r="V248" s="101"/>
      <c r="W248" s="102"/>
      <c r="X248" s="161"/>
      <c r="Y248" s="161"/>
      <c r="Z248" s="101"/>
      <c r="AA248" s="101"/>
      <c r="AB248" s="101"/>
      <c r="AC248" s="161"/>
      <c r="AD248" s="161"/>
      <c r="AE248" s="161"/>
      <c r="AF248" s="161"/>
      <c r="AG248" s="162">
        <f t="shared" ref="AG248" si="100">SUM(O248:T248,V248,X248:AE248)</f>
        <v>0</v>
      </c>
      <c r="AH248" s="103"/>
      <c r="AI248" s="103"/>
      <c r="AJ248" s="103"/>
      <c r="AK248" s="103"/>
      <c r="AL248" s="158">
        <f t="shared" si="83"/>
        <v>0</v>
      </c>
      <c r="AM248" s="99"/>
    </row>
    <row r="249" spans="1:39" x14ac:dyDescent="0.25">
      <c r="A249" s="133"/>
      <c r="B249" s="137"/>
      <c r="C249" s="135"/>
      <c r="D249" s="135"/>
      <c r="E249" s="136"/>
      <c r="F249" s="136"/>
      <c r="G249" s="133"/>
      <c r="H249" s="135"/>
      <c r="I249" s="136"/>
      <c r="J249" s="105"/>
      <c r="K249" s="106"/>
      <c r="L249" s="107"/>
      <c r="M249" s="107"/>
      <c r="N249" s="107"/>
      <c r="O249" s="107"/>
      <c r="P249" s="107"/>
      <c r="Q249" s="107"/>
      <c r="R249" s="107"/>
      <c r="S249" s="107"/>
      <c r="T249" s="107"/>
      <c r="U249" s="108"/>
      <c r="V249" s="107"/>
      <c r="W249" s="108"/>
      <c r="X249" s="107"/>
      <c r="Y249" s="107"/>
      <c r="Z249" s="107"/>
      <c r="AA249" s="107"/>
      <c r="AB249" s="107"/>
      <c r="AC249" s="107"/>
      <c r="AD249" s="107"/>
      <c r="AE249" s="107"/>
      <c r="AF249" s="107"/>
      <c r="AG249" s="162">
        <f t="shared" ref="AG249" si="101">SUM(O249:T249,V249,X249:AF249)</f>
        <v>0</v>
      </c>
      <c r="AH249" s="109"/>
      <c r="AI249" s="109"/>
      <c r="AJ249" s="109"/>
      <c r="AK249" s="109"/>
      <c r="AL249" s="158">
        <f t="shared" si="83"/>
        <v>0</v>
      </c>
      <c r="AM249" s="163"/>
    </row>
    <row r="250" spans="1:39" x14ac:dyDescent="0.25">
      <c r="A250" s="133"/>
      <c r="B250" s="134"/>
      <c r="C250" s="135"/>
      <c r="D250" s="135"/>
      <c r="E250" s="136"/>
      <c r="F250" s="136"/>
      <c r="G250" s="133"/>
      <c r="H250" s="139"/>
      <c r="I250" s="136"/>
      <c r="J250" s="165"/>
      <c r="K250" s="160"/>
      <c r="L250" s="161"/>
      <c r="M250" s="161"/>
      <c r="N250" s="101"/>
      <c r="O250" s="101"/>
      <c r="P250" s="101"/>
      <c r="Q250" s="101"/>
      <c r="R250" s="101"/>
      <c r="S250" s="101"/>
      <c r="T250" s="101"/>
      <c r="U250" s="102"/>
      <c r="V250" s="101"/>
      <c r="W250" s="102"/>
      <c r="X250" s="161"/>
      <c r="Y250" s="161"/>
      <c r="Z250" s="101"/>
      <c r="AA250" s="101"/>
      <c r="AB250" s="101"/>
      <c r="AC250" s="161"/>
      <c r="AD250" s="161"/>
      <c r="AE250" s="161"/>
      <c r="AF250" s="161"/>
      <c r="AG250" s="162">
        <f t="shared" ref="AG250" si="102">SUM(O250:T250,V250,X250:AE250)</f>
        <v>0</v>
      </c>
      <c r="AH250" s="103"/>
      <c r="AI250" s="103"/>
      <c r="AJ250" s="103"/>
      <c r="AK250" s="103"/>
      <c r="AL250" s="158">
        <f t="shared" si="83"/>
        <v>0</v>
      </c>
      <c r="AM250" s="99"/>
    </row>
    <row r="251" spans="1:39" x14ac:dyDescent="0.25">
      <c r="A251" s="133"/>
      <c r="B251" s="137"/>
      <c r="C251" s="135"/>
      <c r="D251" s="135"/>
      <c r="E251" s="136"/>
      <c r="F251" s="136"/>
      <c r="G251" s="133"/>
      <c r="H251" s="135"/>
      <c r="I251" s="136"/>
      <c r="J251" s="105"/>
      <c r="K251" s="106"/>
      <c r="L251" s="107"/>
      <c r="M251" s="107"/>
      <c r="N251" s="107"/>
      <c r="O251" s="107"/>
      <c r="P251" s="107"/>
      <c r="Q251" s="107"/>
      <c r="R251" s="107"/>
      <c r="S251" s="107"/>
      <c r="T251" s="107"/>
      <c r="U251" s="108"/>
      <c r="V251" s="107"/>
      <c r="W251" s="108"/>
      <c r="X251" s="107"/>
      <c r="Y251" s="107"/>
      <c r="Z251" s="107"/>
      <c r="AA251" s="107"/>
      <c r="AB251" s="107"/>
      <c r="AC251" s="107"/>
      <c r="AD251" s="107"/>
      <c r="AE251" s="107"/>
      <c r="AF251" s="107"/>
      <c r="AG251" s="162">
        <f t="shared" ref="AG251" si="103">SUM(O251:T251,V251,X251:AF251)</f>
        <v>0</v>
      </c>
      <c r="AH251" s="109"/>
      <c r="AI251" s="109"/>
      <c r="AJ251" s="109"/>
      <c r="AK251" s="109"/>
      <c r="AL251" s="158">
        <f t="shared" si="83"/>
        <v>0</v>
      </c>
      <c r="AM251" s="163"/>
    </row>
    <row r="252" spans="1:39" x14ac:dyDescent="0.25">
      <c r="A252" s="133"/>
      <c r="B252" s="134"/>
      <c r="C252" s="135"/>
      <c r="D252" s="135"/>
      <c r="E252" s="136"/>
      <c r="F252" s="136"/>
      <c r="G252" s="133"/>
      <c r="H252" s="139"/>
      <c r="I252" s="136"/>
      <c r="J252" s="165"/>
      <c r="K252" s="160"/>
      <c r="L252" s="161"/>
      <c r="M252" s="161"/>
      <c r="N252" s="101"/>
      <c r="O252" s="101"/>
      <c r="P252" s="101"/>
      <c r="Q252" s="101"/>
      <c r="R252" s="101"/>
      <c r="S252" s="101"/>
      <c r="T252" s="101"/>
      <c r="U252" s="102"/>
      <c r="V252" s="101"/>
      <c r="W252" s="102"/>
      <c r="X252" s="161"/>
      <c r="Y252" s="161"/>
      <c r="Z252" s="101"/>
      <c r="AA252" s="101"/>
      <c r="AB252" s="101"/>
      <c r="AC252" s="161"/>
      <c r="AD252" s="161"/>
      <c r="AE252" s="161"/>
      <c r="AF252" s="161"/>
      <c r="AG252" s="162">
        <f t="shared" ref="AG252" si="104">SUM(O252:T252,V252,X252:AE252)</f>
        <v>0</v>
      </c>
      <c r="AH252" s="103"/>
      <c r="AI252" s="103"/>
      <c r="AJ252" s="103"/>
      <c r="AK252" s="103"/>
      <c r="AL252" s="158">
        <f t="shared" si="83"/>
        <v>0</v>
      </c>
      <c r="AM252" s="99"/>
    </row>
    <row r="253" spans="1:39" x14ac:dyDescent="0.25">
      <c r="A253" s="133"/>
      <c r="B253" s="137"/>
      <c r="C253" s="135"/>
      <c r="D253" s="135"/>
      <c r="E253" s="136"/>
      <c r="F253" s="136"/>
      <c r="G253" s="133"/>
      <c r="H253" s="135"/>
      <c r="I253" s="136"/>
      <c r="J253" s="105"/>
      <c r="K253" s="106"/>
      <c r="L253" s="107"/>
      <c r="M253" s="107"/>
      <c r="N253" s="107"/>
      <c r="O253" s="107"/>
      <c r="P253" s="107"/>
      <c r="Q253" s="107"/>
      <c r="R253" s="107"/>
      <c r="S253" s="107"/>
      <c r="T253" s="107"/>
      <c r="U253" s="108"/>
      <c r="V253" s="107"/>
      <c r="W253" s="108"/>
      <c r="X253" s="107"/>
      <c r="Y253" s="107"/>
      <c r="Z253" s="107"/>
      <c r="AA253" s="107"/>
      <c r="AB253" s="107"/>
      <c r="AC253" s="107"/>
      <c r="AD253" s="107"/>
      <c r="AE253" s="107"/>
      <c r="AF253" s="107"/>
      <c r="AG253" s="162">
        <f t="shared" ref="AG253" si="105">SUM(O253:T253,V253,X253:AF253)</f>
        <v>0</v>
      </c>
      <c r="AH253" s="109"/>
      <c r="AI253" s="109"/>
      <c r="AJ253" s="109"/>
      <c r="AK253" s="109"/>
      <c r="AL253" s="158">
        <f t="shared" si="83"/>
        <v>0</v>
      </c>
      <c r="AM253" s="163"/>
    </row>
    <row r="254" spans="1:39" x14ac:dyDescent="0.25">
      <c r="A254" s="133"/>
      <c r="B254" s="134"/>
      <c r="C254" s="135"/>
      <c r="D254" s="135"/>
      <c r="E254" s="136"/>
      <c r="F254" s="136"/>
      <c r="G254" s="133"/>
      <c r="H254" s="139"/>
      <c r="I254" s="136"/>
      <c r="J254" s="165"/>
      <c r="K254" s="160"/>
      <c r="L254" s="161"/>
      <c r="M254" s="161"/>
      <c r="N254" s="101"/>
      <c r="O254" s="101"/>
      <c r="P254" s="101"/>
      <c r="Q254" s="101"/>
      <c r="R254" s="101"/>
      <c r="S254" s="101"/>
      <c r="T254" s="101"/>
      <c r="U254" s="102"/>
      <c r="V254" s="101"/>
      <c r="W254" s="102"/>
      <c r="X254" s="161"/>
      <c r="Y254" s="161"/>
      <c r="Z254" s="101"/>
      <c r="AA254" s="101"/>
      <c r="AB254" s="101"/>
      <c r="AC254" s="161"/>
      <c r="AD254" s="161"/>
      <c r="AE254" s="161"/>
      <c r="AF254" s="161"/>
      <c r="AG254" s="162">
        <f t="shared" ref="AG254" si="106">SUM(O254:T254,V254,X254:AE254)</f>
        <v>0</v>
      </c>
      <c r="AH254" s="103"/>
      <c r="AI254" s="103"/>
      <c r="AJ254" s="103"/>
      <c r="AK254" s="103"/>
      <c r="AL254" s="158">
        <f t="shared" si="83"/>
        <v>0</v>
      </c>
      <c r="AM254" s="99"/>
    </row>
    <row r="255" spans="1:39" x14ac:dyDescent="0.25">
      <c r="A255" s="133"/>
      <c r="B255" s="137"/>
      <c r="C255" s="135"/>
      <c r="D255" s="135"/>
      <c r="E255" s="136"/>
      <c r="F255" s="136"/>
      <c r="G255" s="133"/>
      <c r="H255" s="135"/>
      <c r="I255" s="136"/>
      <c r="J255" s="105"/>
      <c r="K255" s="106"/>
      <c r="L255" s="107"/>
      <c r="M255" s="107"/>
      <c r="N255" s="107"/>
      <c r="O255" s="107"/>
      <c r="P255" s="107"/>
      <c r="Q255" s="107"/>
      <c r="R255" s="107"/>
      <c r="S255" s="107"/>
      <c r="T255" s="107"/>
      <c r="U255" s="108"/>
      <c r="V255" s="107"/>
      <c r="W255" s="108"/>
      <c r="X255" s="107"/>
      <c r="Y255" s="107"/>
      <c r="Z255" s="107"/>
      <c r="AA255" s="107"/>
      <c r="AB255" s="107"/>
      <c r="AC255" s="107"/>
      <c r="AD255" s="107"/>
      <c r="AE255" s="107"/>
      <c r="AF255" s="107"/>
      <c r="AG255" s="162">
        <f t="shared" ref="AG255" si="107">SUM(O255:T255,V255,X255:AF255)</f>
        <v>0</v>
      </c>
      <c r="AH255" s="109"/>
      <c r="AI255" s="109"/>
      <c r="AJ255" s="109"/>
      <c r="AK255" s="109"/>
      <c r="AL255" s="158">
        <f t="shared" si="83"/>
        <v>0</v>
      </c>
      <c r="AM255" s="163"/>
    </row>
    <row r="256" spans="1:39" x14ac:dyDescent="0.25">
      <c r="A256" s="133"/>
      <c r="B256" s="134"/>
      <c r="C256" s="135"/>
      <c r="D256" s="135"/>
      <c r="E256" s="136"/>
      <c r="F256" s="136"/>
      <c r="G256" s="133"/>
      <c r="H256" s="139"/>
      <c r="I256" s="136"/>
      <c r="J256" s="165"/>
      <c r="K256" s="160"/>
      <c r="L256" s="161"/>
      <c r="M256" s="161"/>
      <c r="N256" s="101"/>
      <c r="O256" s="101"/>
      <c r="P256" s="101"/>
      <c r="Q256" s="101"/>
      <c r="R256" s="101"/>
      <c r="S256" s="101"/>
      <c r="T256" s="101"/>
      <c r="U256" s="102"/>
      <c r="V256" s="101"/>
      <c r="W256" s="102"/>
      <c r="X256" s="161"/>
      <c r="Y256" s="161"/>
      <c r="Z256" s="101"/>
      <c r="AA256" s="101"/>
      <c r="AB256" s="101"/>
      <c r="AC256" s="161"/>
      <c r="AD256" s="161"/>
      <c r="AE256" s="161"/>
      <c r="AF256" s="161"/>
      <c r="AG256" s="162">
        <f t="shared" ref="AG256" si="108">SUM(O256:T256,V256,X256:AE256)</f>
        <v>0</v>
      </c>
      <c r="AH256" s="103"/>
      <c r="AI256" s="103"/>
      <c r="AJ256" s="103"/>
      <c r="AK256" s="103"/>
      <c r="AL256" s="158">
        <f t="shared" si="83"/>
        <v>0</v>
      </c>
      <c r="AM256" s="99"/>
    </row>
    <row r="257" spans="1:39" x14ac:dyDescent="0.25">
      <c r="A257" s="133"/>
      <c r="B257" s="137"/>
      <c r="C257" s="135"/>
      <c r="D257" s="135"/>
      <c r="E257" s="136"/>
      <c r="F257" s="136"/>
      <c r="G257" s="133"/>
      <c r="H257" s="135"/>
      <c r="I257" s="136"/>
      <c r="J257" s="105"/>
      <c r="K257" s="106"/>
      <c r="L257" s="107"/>
      <c r="M257" s="107"/>
      <c r="N257" s="107"/>
      <c r="O257" s="107"/>
      <c r="P257" s="107"/>
      <c r="Q257" s="107"/>
      <c r="R257" s="107"/>
      <c r="S257" s="107"/>
      <c r="T257" s="107"/>
      <c r="U257" s="108"/>
      <c r="V257" s="107"/>
      <c r="W257" s="108"/>
      <c r="X257" s="107"/>
      <c r="Y257" s="107"/>
      <c r="Z257" s="107"/>
      <c r="AA257" s="107"/>
      <c r="AB257" s="107"/>
      <c r="AC257" s="107"/>
      <c r="AD257" s="107"/>
      <c r="AE257" s="107"/>
      <c r="AF257" s="107"/>
      <c r="AG257" s="162">
        <f t="shared" ref="AG257" si="109">SUM(O257:T257,V257,X257:AF257)</f>
        <v>0</v>
      </c>
      <c r="AH257" s="109"/>
      <c r="AI257" s="109"/>
      <c r="AJ257" s="109"/>
      <c r="AK257" s="109"/>
      <c r="AL257" s="158">
        <f t="shared" si="83"/>
        <v>0</v>
      </c>
      <c r="AM257" s="163"/>
    </row>
    <row r="258" spans="1:39" x14ac:dyDescent="0.25">
      <c r="A258" s="133"/>
      <c r="B258" s="134"/>
      <c r="C258" s="135"/>
      <c r="D258" s="135"/>
      <c r="E258" s="136"/>
      <c r="F258" s="136"/>
      <c r="G258" s="133"/>
      <c r="H258" s="139"/>
      <c r="I258" s="136"/>
      <c r="J258" s="165"/>
      <c r="K258" s="160"/>
      <c r="L258" s="161"/>
      <c r="M258" s="161"/>
      <c r="N258" s="101"/>
      <c r="O258" s="101"/>
      <c r="P258" s="101"/>
      <c r="Q258" s="101"/>
      <c r="R258" s="101"/>
      <c r="S258" s="101"/>
      <c r="T258" s="101"/>
      <c r="U258" s="102"/>
      <c r="V258" s="101"/>
      <c r="W258" s="102"/>
      <c r="X258" s="161"/>
      <c r="Y258" s="161"/>
      <c r="Z258" s="101"/>
      <c r="AA258" s="101"/>
      <c r="AB258" s="101"/>
      <c r="AC258" s="161"/>
      <c r="AD258" s="161"/>
      <c r="AE258" s="161"/>
      <c r="AF258" s="161"/>
      <c r="AG258" s="162">
        <f t="shared" ref="AG258" si="110">SUM(O258:T258,V258,X258:AE258)</f>
        <v>0</v>
      </c>
      <c r="AH258" s="103"/>
      <c r="AI258" s="103"/>
      <c r="AJ258" s="103"/>
      <c r="AK258" s="103"/>
      <c r="AL258" s="158">
        <f t="shared" si="83"/>
        <v>0</v>
      </c>
      <c r="AM258" s="99"/>
    </row>
    <row r="259" spans="1:39" x14ac:dyDescent="0.25">
      <c r="A259" s="133"/>
      <c r="B259" s="137"/>
      <c r="C259" s="135"/>
      <c r="D259" s="135"/>
      <c r="E259" s="136"/>
      <c r="F259" s="136"/>
      <c r="G259" s="133"/>
      <c r="H259" s="135"/>
      <c r="I259" s="136"/>
      <c r="J259" s="105"/>
      <c r="K259" s="106"/>
      <c r="L259" s="107"/>
      <c r="M259" s="107"/>
      <c r="N259" s="107"/>
      <c r="O259" s="107"/>
      <c r="P259" s="107"/>
      <c r="Q259" s="107"/>
      <c r="R259" s="107"/>
      <c r="S259" s="107"/>
      <c r="T259" s="107"/>
      <c r="U259" s="108"/>
      <c r="V259" s="107"/>
      <c r="W259" s="108"/>
      <c r="X259" s="107"/>
      <c r="Y259" s="107"/>
      <c r="Z259" s="107"/>
      <c r="AA259" s="107"/>
      <c r="AB259" s="107"/>
      <c r="AC259" s="107"/>
      <c r="AD259" s="107"/>
      <c r="AE259" s="107"/>
      <c r="AF259" s="107"/>
      <c r="AG259" s="162">
        <f t="shared" ref="AG259" si="111">SUM(O259:T259,V259,X259:AF259)</f>
        <v>0</v>
      </c>
      <c r="AH259" s="109"/>
      <c r="AI259" s="109"/>
      <c r="AJ259" s="109"/>
      <c r="AK259" s="109"/>
      <c r="AL259" s="158">
        <f t="shared" si="83"/>
        <v>0</v>
      </c>
      <c r="AM259" s="163"/>
    </row>
    <row r="260" spans="1:39" x14ac:dyDescent="0.25">
      <c r="A260" s="133"/>
      <c r="B260" s="134"/>
      <c r="C260" s="135"/>
      <c r="D260" s="135"/>
      <c r="E260" s="136"/>
      <c r="F260" s="136"/>
      <c r="G260" s="133"/>
      <c r="H260" s="139"/>
      <c r="I260" s="136"/>
      <c r="J260" s="165"/>
      <c r="K260" s="160"/>
      <c r="L260" s="161"/>
      <c r="M260" s="161"/>
      <c r="N260" s="101"/>
      <c r="O260" s="101"/>
      <c r="P260" s="101"/>
      <c r="Q260" s="101"/>
      <c r="R260" s="101"/>
      <c r="S260" s="101"/>
      <c r="T260" s="101"/>
      <c r="U260" s="102"/>
      <c r="V260" s="101"/>
      <c r="W260" s="102"/>
      <c r="X260" s="161"/>
      <c r="Y260" s="161"/>
      <c r="Z260" s="101"/>
      <c r="AA260" s="101"/>
      <c r="AB260" s="101"/>
      <c r="AC260" s="161"/>
      <c r="AD260" s="161"/>
      <c r="AE260" s="161"/>
      <c r="AF260" s="161"/>
      <c r="AG260" s="162">
        <f t="shared" ref="AG260" si="112">SUM(O260:T260,V260,X260:AE260)</f>
        <v>0</v>
      </c>
      <c r="AH260" s="103"/>
      <c r="AI260" s="103"/>
      <c r="AJ260" s="103"/>
      <c r="AK260" s="103"/>
      <c r="AL260" s="158">
        <f t="shared" si="83"/>
        <v>0</v>
      </c>
      <c r="AM260" s="99"/>
    </row>
    <row r="261" spans="1:39" x14ac:dyDescent="0.25">
      <c r="A261" s="124"/>
      <c r="B261" s="166"/>
      <c r="C261" s="167"/>
      <c r="E261" s="168"/>
      <c r="F261" s="168"/>
      <c r="G261" s="124"/>
      <c r="H261" s="125"/>
      <c r="I261" s="115"/>
      <c r="J261" s="169"/>
      <c r="K261" s="170"/>
      <c r="L261" s="171"/>
      <c r="M261" s="171"/>
      <c r="N261" s="126"/>
      <c r="O261" s="126"/>
      <c r="P261" s="126"/>
      <c r="Q261" s="126"/>
      <c r="R261" s="126"/>
      <c r="S261" s="126"/>
      <c r="T261" s="126"/>
      <c r="U261" s="127"/>
      <c r="V261" s="126"/>
      <c r="W261" s="127"/>
      <c r="X261" s="171"/>
      <c r="Y261" s="171"/>
      <c r="Z261" s="126"/>
      <c r="AA261" s="126"/>
      <c r="AB261" s="126"/>
      <c r="AC261" s="171"/>
      <c r="AD261" s="171"/>
      <c r="AE261" s="171"/>
      <c r="AF261" s="171"/>
      <c r="AG261" s="172"/>
      <c r="AL261" s="173"/>
    </row>
    <row r="262" spans="1:39" x14ac:dyDescent="0.25">
      <c r="A262" s="92" t="s">
        <v>136</v>
      </c>
      <c r="K262" s="113">
        <f>SUBTOTAL(9,K2:K166)</f>
        <v>7484140</v>
      </c>
      <c r="L262" s="113">
        <f t="shared" ref="L262:AJ262" si="113">SUBTOTAL(9,L2:L166)</f>
        <v>25225673</v>
      </c>
      <c r="M262" s="113">
        <f t="shared" si="113"/>
        <v>17490401</v>
      </c>
      <c r="N262" s="113">
        <f t="shared" si="113"/>
        <v>0</v>
      </c>
      <c r="O262" s="113">
        <f t="shared" si="113"/>
        <v>22818500</v>
      </c>
      <c r="P262" s="113">
        <f t="shared" si="113"/>
        <v>156500</v>
      </c>
      <c r="T262" s="113">
        <f t="shared" si="113"/>
        <v>3594072</v>
      </c>
      <c r="U262" s="114">
        <f t="shared" si="113"/>
        <v>0</v>
      </c>
      <c r="V262" s="113">
        <f t="shared" si="113"/>
        <v>0</v>
      </c>
      <c r="W262" s="114">
        <f t="shared" si="113"/>
        <v>0</v>
      </c>
      <c r="X262" s="113">
        <f t="shared" si="113"/>
        <v>5348141</v>
      </c>
      <c r="Y262" s="113">
        <f t="shared" si="113"/>
        <v>53327</v>
      </c>
      <c r="Z262" s="113">
        <f t="shared" si="113"/>
        <v>0</v>
      </c>
      <c r="AA262" s="113">
        <f t="shared" si="113"/>
        <v>5757395</v>
      </c>
      <c r="AB262" s="113">
        <f t="shared" si="113"/>
        <v>0</v>
      </c>
      <c r="AC262" s="113">
        <f t="shared" si="113"/>
        <v>5713159</v>
      </c>
      <c r="AD262" s="113">
        <f t="shared" si="113"/>
        <v>8429968</v>
      </c>
      <c r="AE262" s="113">
        <f t="shared" si="113"/>
        <v>0</v>
      </c>
      <c r="AG262" s="113">
        <f t="shared" si="113"/>
        <v>52171062</v>
      </c>
      <c r="AI262" s="113">
        <f t="shared" si="113"/>
        <v>11400000</v>
      </c>
      <c r="AJ262" s="113">
        <f t="shared" si="113"/>
        <v>2000000</v>
      </c>
    </row>
  </sheetData>
  <autoFilter ref="A1:AM260" xr:uid="{00000000-0009-0000-0000-000001000000}"/>
  <dataValidations count="3">
    <dataValidation type="list" allowBlank="1" showInputMessage="1" showErrorMessage="1" sqref="G2:G261" xr:uid="{00000000-0002-0000-0100-000000000000}">
      <formula1>IF(D2&lt;&gt;"Lavori",tipologia)</formula1>
    </dataValidation>
    <dataValidation type="list" allowBlank="1" showInputMessage="1" showErrorMessage="1" sqref="D2:D261" xr:uid="{00000000-0002-0000-0100-000001000000}">
      <formula1>Macroarea</formula1>
    </dataValidation>
    <dataValidation type="list" allowBlank="1" showInputMessage="1" showErrorMessage="1" sqref="F2:F261 E23" xr:uid="{00000000-0002-0000-0100-000002000000}">
      <formula1>INDIRECT(C2)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'Per convalida'!$L$2:$L$47</xm:f>
          </x14:formula1>
          <xm:sqref>I249:I261</xm:sqref>
        </x14:dataValidation>
        <x14:dataValidation type="list" allowBlank="1" showInputMessage="1" showErrorMessage="1" xr:uid="{00000000-0002-0000-0100-000003000000}">
          <x14:formula1>
            <xm:f>'Per convalida'!$B$2:$B$4</xm:f>
          </x14:formula1>
          <xm:sqref>C2:C261</xm:sqref>
        </x14:dataValidation>
        <x14:dataValidation type="list" allowBlank="1" showInputMessage="1" showErrorMessage="1" xr:uid="{00000000-0002-0000-0100-000004000000}">
          <x14:formula1>
            <xm:f>'Per convalida'!$A$2:$A$14</xm:f>
          </x14:formula1>
          <xm:sqref>A2:A261</xm:sqref>
        </x14:dataValidation>
        <x14:dataValidation type="list" allowBlank="1" showInputMessage="1" showErrorMessage="1" xr:uid="{6E7B317C-9EF1-4B57-AD59-1DF45904712D}">
          <x14:formula1>
            <xm:f>'Per convalida'!$L$2:$L$49</xm:f>
          </x14:formula1>
          <xm:sqref>I2:I248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H167"/>
  <sheetViews>
    <sheetView tabSelected="1" zoomScale="70" zoomScaleNormal="70" workbookViewId="0">
      <pane xSplit="4" ySplit="1" topLeftCell="V23" activePane="bottomRight" state="frozen"/>
      <selection pane="topRight" activeCell="E1" sqref="E1"/>
      <selection pane="bottomLeft" activeCell="A4" sqref="A4"/>
      <selection pane="bottomRight" sqref="A1:AH30"/>
    </sheetView>
  </sheetViews>
  <sheetFormatPr defaultColWidth="8.6640625" defaultRowHeight="13.2" x14ac:dyDescent="0.25"/>
  <cols>
    <col min="1" max="1" width="7.88671875" style="13" customWidth="1"/>
    <col min="2" max="2" width="10.6640625" style="13" customWidth="1"/>
    <col min="3" max="3" width="12" style="13" customWidth="1"/>
    <col min="4" max="4" width="18.44140625" style="13" customWidth="1"/>
    <col min="5" max="5" width="40.109375" style="38" customWidth="1"/>
    <col min="6" max="6" width="13.44140625" style="14" customWidth="1"/>
    <col min="7" max="7" width="15.44140625" style="13" customWidth="1"/>
    <col min="8" max="8" width="15.109375" style="13" customWidth="1"/>
    <col min="9" max="9" width="16.109375" style="13" customWidth="1"/>
    <col min="10" max="10" width="16.44140625" style="13" customWidth="1"/>
    <col min="11" max="11" width="17.109375" style="13" customWidth="1"/>
    <col min="12" max="12" width="11.44140625" style="13" bestFit="1" customWidth="1"/>
    <col min="13" max="13" width="16" style="13" customWidth="1"/>
    <col min="14" max="14" width="17.33203125" style="13" customWidth="1"/>
    <col min="15" max="15" width="19.21875" style="13" customWidth="1"/>
    <col min="16" max="18" width="13.44140625" style="13" customWidth="1"/>
    <col min="19" max="19" width="13.44140625" style="13" bestFit="1" customWidth="1"/>
    <col min="20" max="20" width="13.6640625" style="13" bestFit="1" customWidth="1"/>
    <col min="21" max="21" width="13.44140625" style="13" bestFit="1" customWidth="1"/>
    <col min="22" max="22" width="13.44140625" style="13" customWidth="1"/>
    <col min="23" max="23" width="13.44140625" style="13" bestFit="1" customWidth="1"/>
    <col min="24" max="24" width="13.44140625" style="13" customWidth="1"/>
    <col min="25" max="25" width="15.33203125" style="13" customWidth="1"/>
    <col min="26" max="26" width="13.44140625" style="13" customWidth="1"/>
    <col min="27" max="27" width="13.44140625" style="13" bestFit="1" customWidth="1"/>
    <col min="28" max="28" width="14" style="13" bestFit="1" customWidth="1"/>
    <col min="29" max="29" width="13.44140625" style="13" customWidth="1"/>
    <col min="30" max="30" width="19.21875" style="13" customWidth="1"/>
    <col min="31" max="31" width="14.109375" style="13" customWidth="1"/>
    <col min="32" max="32" width="29" style="25" customWidth="1"/>
    <col min="33" max="33" width="13.109375" style="13" customWidth="1"/>
    <col min="34" max="34" width="17.6640625" style="13" customWidth="1"/>
  </cols>
  <sheetData>
    <row r="1" spans="1:34" s="11" customFormat="1" ht="99.75" customHeight="1" x14ac:dyDescent="0.25">
      <c r="A1" s="20" t="s">
        <v>137</v>
      </c>
      <c r="B1" s="20" t="s">
        <v>1</v>
      </c>
      <c r="C1" s="20" t="s">
        <v>138</v>
      </c>
      <c r="D1" s="21" t="s">
        <v>139</v>
      </c>
      <c r="E1" s="37" t="s">
        <v>4</v>
      </c>
      <c r="F1" s="20" t="s">
        <v>140</v>
      </c>
      <c r="G1" s="22" t="s">
        <v>141</v>
      </c>
      <c r="H1" s="23" t="s">
        <v>142</v>
      </c>
      <c r="I1" s="23" t="s">
        <v>11</v>
      </c>
      <c r="J1" s="23" t="s">
        <v>12</v>
      </c>
      <c r="K1" s="23" t="s">
        <v>143</v>
      </c>
      <c r="L1" s="22" t="s">
        <v>13</v>
      </c>
      <c r="M1" s="22" t="s">
        <v>144</v>
      </c>
      <c r="N1" s="174" t="s">
        <v>145</v>
      </c>
      <c r="O1" s="23" t="s">
        <v>146</v>
      </c>
      <c r="P1" s="40" t="s">
        <v>16</v>
      </c>
      <c r="Q1" s="40" t="s">
        <v>17</v>
      </c>
      <c r="R1" s="40" t="s">
        <v>18</v>
      </c>
      <c r="S1" s="23" t="s">
        <v>147</v>
      </c>
      <c r="T1" s="23" t="s">
        <v>148</v>
      </c>
      <c r="U1" s="23" t="s">
        <v>149</v>
      </c>
      <c r="V1" s="23" t="s">
        <v>150</v>
      </c>
      <c r="W1" s="23" t="s">
        <v>151</v>
      </c>
      <c r="X1" s="23" t="s">
        <v>152</v>
      </c>
      <c r="Y1" s="23" t="s">
        <v>153</v>
      </c>
      <c r="Z1" s="23" t="s">
        <v>154</v>
      </c>
      <c r="AA1" s="23" t="s">
        <v>155</v>
      </c>
      <c r="AB1" s="23" t="s">
        <v>156</v>
      </c>
      <c r="AC1" s="23" t="s">
        <v>157</v>
      </c>
      <c r="AD1" s="23" t="s">
        <v>158</v>
      </c>
      <c r="AE1" s="174" t="s">
        <v>159</v>
      </c>
      <c r="AF1" s="20" t="s">
        <v>160</v>
      </c>
      <c r="AG1" s="24" t="s">
        <v>161</v>
      </c>
      <c r="AH1" s="24" t="s">
        <v>162</v>
      </c>
    </row>
    <row r="2" spans="1:34" ht="61.2" customHeight="1" x14ac:dyDescent="0.25">
      <c r="A2" s="175" t="str">
        <f>'Scheda Infrastrutture'!A2</f>
        <v>k) IOR</v>
      </c>
      <c r="B2" s="175" t="str">
        <f>'Scheda Infrastrutture'!B2</f>
        <v>2013/5</v>
      </c>
      <c r="C2" s="175" t="str">
        <f>'Scheda Infrastrutture'!C2</f>
        <v>Scheda 1</v>
      </c>
      <c r="D2" s="175" t="str">
        <f>'Scheda Infrastrutture'!D2</f>
        <v>Lavori</v>
      </c>
      <c r="E2" s="176" t="str">
        <f>'Scheda Infrastrutture'!E2</f>
        <v>Ristrutturazione ed acquisto apparecchiature ed arredi per day surgery</v>
      </c>
      <c r="F2" s="177">
        <f>'Scheda Infrastrutture'!J2</f>
        <v>41834</v>
      </c>
      <c r="G2" s="42">
        <v>306548</v>
      </c>
      <c r="H2" s="43">
        <f>'Scheda Infrastrutture'!K2</f>
        <v>2000000</v>
      </c>
      <c r="I2" s="43">
        <f>'Scheda Infrastrutture'!L2</f>
        <v>1004951</v>
      </c>
      <c r="J2" s="43">
        <f>'Scheda Infrastrutture'!M2</f>
        <v>0</v>
      </c>
      <c r="K2" s="43">
        <f t="shared" ref="K2:K60" si="0">SUM(H2:J2)</f>
        <v>3004951</v>
      </c>
      <c r="L2" s="48">
        <f>'Scheda Infrastrutture'!N2</f>
        <v>0</v>
      </c>
      <c r="M2" s="128">
        <f>+G2+K2+L2</f>
        <v>3311499</v>
      </c>
      <c r="N2" s="178">
        <v>306548</v>
      </c>
      <c r="O2" s="43">
        <v>928379</v>
      </c>
      <c r="P2" s="43"/>
      <c r="Q2" s="43"/>
      <c r="R2" s="43"/>
      <c r="S2" s="43">
        <v>2076572</v>
      </c>
      <c r="T2" s="43" t="str">
        <f>'Scheda Infrastrutture'!U2</f>
        <v xml:space="preserve">  DGR 1776 del 24/10/2022  </v>
      </c>
      <c r="U2" s="43"/>
      <c r="V2" s="43">
        <v>0</v>
      </c>
      <c r="W2" s="43"/>
      <c r="X2" s="43"/>
      <c r="Y2" s="43"/>
      <c r="Z2" s="43"/>
      <c r="AA2" s="43"/>
      <c r="AB2" s="43"/>
      <c r="AC2" s="43"/>
      <c r="AD2" s="179">
        <f>SUM(O2:S2,U2,W2:AC2)</f>
        <v>3004951</v>
      </c>
      <c r="AE2" s="44"/>
      <c r="AF2" s="180" t="str">
        <f>'Scheda Infrastrutture'!AM2</f>
        <v>482.000 (predisposta richiesta di autorizzazione a RER di rimodulazione destinazione mutuo)</v>
      </c>
      <c r="AG2" s="181">
        <f t="shared" ref="AG2:AG60" si="1">AD2-K2</f>
        <v>0</v>
      </c>
      <c r="AH2" s="181">
        <f>M2-N2-AD2-AE2</f>
        <v>0</v>
      </c>
    </row>
    <row r="3" spans="1:34" ht="49.8" customHeight="1" x14ac:dyDescent="0.25">
      <c r="A3" s="26" t="str">
        <f>'Scheda Infrastrutture'!A3</f>
        <v>k) IOR</v>
      </c>
      <c r="B3" s="182" t="str">
        <f>'Scheda Infrastrutture'!B3</f>
        <v>2020/98</v>
      </c>
      <c r="C3" s="33" t="str">
        <f>'Scheda Infrastrutture'!C3</f>
        <v>Scheda 1</v>
      </c>
      <c r="D3" s="209" t="str">
        <f>'Scheda Infrastrutture'!D3</f>
        <v>Tecnologie_biomediche</v>
      </c>
      <c r="E3" s="58" t="str">
        <f>'Scheda Infrastrutture'!E3</f>
        <v xml:space="preserve">Rinnovo e potenziamento tecnologie biomediche - day surgery e diagnostica per immagini </v>
      </c>
      <c r="F3" s="177">
        <f>'Scheda Infrastrutture'!J3</f>
        <v>45381</v>
      </c>
      <c r="G3" s="60">
        <v>143655</v>
      </c>
      <c r="H3" s="43">
        <f>'Scheda Infrastrutture'!K3</f>
        <v>856345</v>
      </c>
      <c r="I3" s="43">
        <f>'Scheda Infrastrutture'!L3</f>
        <v>0</v>
      </c>
      <c r="J3" s="43">
        <f>'Scheda Infrastrutture'!M3</f>
        <v>0</v>
      </c>
      <c r="K3" s="43">
        <f t="shared" si="0"/>
        <v>856345</v>
      </c>
      <c r="L3" s="48">
        <f>'Scheda Infrastrutture'!N3</f>
        <v>0</v>
      </c>
      <c r="M3" s="128">
        <f t="shared" ref="M3:M61" si="2">+G3+K3+L3</f>
        <v>1000000</v>
      </c>
      <c r="N3" s="183">
        <v>143655</v>
      </c>
      <c r="O3" s="184">
        <v>856345</v>
      </c>
      <c r="P3" s="184"/>
      <c r="Q3" s="184"/>
      <c r="R3" s="184"/>
      <c r="S3" s="184"/>
      <c r="T3" s="43">
        <f>'Scheda Infrastrutture'!U3</f>
        <v>0</v>
      </c>
      <c r="U3" s="184"/>
      <c r="V3" s="43">
        <f>'Scheda Infrastrutture'!W3</f>
        <v>0</v>
      </c>
      <c r="W3" s="184"/>
      <c r="X3" s="184"/>
      <c r="Y3" s="184"/>
      <c r="Z3" s="184"/>
      <c r="AA3" s="184"/>
      <c r="AB3" s="184"/>
      <c r="AC3" s="184"/>
      <c r="AD3" s="179">
        <f t="shared" ref="AD3:AD61" si="3">SUM(O3:S3,U3,W3:AC3)</f>
        <v>856345</v>
      </c>
      <c r="AE3" s="185"/>
      <c r="AF3" s="180">
        <f>'Scheda Infrastrutture'!AM3</f>
        <v>0</v>
      </c>
      <c r="AG3" s="181">
        <f t="shared" si="1"/>
        <v>0</v>
      </c>
      <c r="AH3" s="181">
        <f t="shared" ref="AH3:AH61" si="4">M3-N3-AD3-AE3</f>
        <v>0</v>
      </c>
    </row>
    <row r="4" spans="1:34" ht="60.6" customHeight="1" x14ac:dyDescent="0.25">
      <c r="A4" s="19" t="str">
        <f>'Scheda Infrastrutture'!A4</f>
        <v>k) IOR</v>
      </c>
      <c r="B4" s="186" t="str">
        <f>'Scheda Infrastrutture'!B4</f>
        <v>2020/99</v>
      </c>
      <c r="C4" s="32" t="str">
        <f>'Scheda Infrastrutture'!C4</f>
        <v>Scheda 1</v>
      </c>
      <c r="D4" s="210" t="str">
        <f>'Scheda Infrastrutture'!D4</f>
        <v>Tecnologie_informatiche</v>
      </c>
      <c r="E4" s="57" t="str">
        <f>'Scheda Infrastrutture'!E4</f>
        <v>Implementazioni del sistema informativo ospedaliero e della cartella clinica elettronica per dematerializzazione delle attività e della documentazione sanitaria</v>
      </c>
      <c r="F4" s="47">
        <f>'Scheda Infrastrutture'!J4</f>
        <v>45278</v>
      </c>
      <c r="G4" s="49">
        <v>354349</v>
      </c>
      <c r="H4" s="43">
        <f>'Scheda Infrastrutture'!K4</f>
        <v>145651</v>
      </c>
      <c r="I4" s="43">
        <f>'Scheda Infrastrutture'!L4</f>
        <v>0</v>
      </c>
      <c r="J4" s="43">
        <f>'Scheda Infrastrutture'!M4</f>
        <v>0</v>
      </c>
      <c r="K4" s="43">
        <f t="shared" si="0"/>
        <v>145651</v>
      </c>
      <c r="L4" s="48">
        <f>'Scheda Infrastrutture'!N4</f>
        <v>0</v>
      </c>
      <c r="M4" s="128">
        <f t="shared" si="2"/>
        <v>500000</v>
      </c>
      <c r="N4" s="62">
        <v>354349</v>
      </c>
      <c r="O4" s="48">
        <v>145651</v>
      </c>
      <c r="P4" s="48"/>
      <c r="Q4" s="48"/>
      <c r="R4" s="48"/>
      <c r="S4" s="48"/>
      <c r="T4" s="43">
        <f>'Scheda Infrastrutture'!U4</f>
        <v>0</v>
      </c>
      <c r="U4" s="48"/>
      <c r="V4" s="43">
        <f>'Scheda Infrastrutture'!W4</f>
        <v>0</v>
      </c>
      <c r="W4" s="48"/>
      <c r="X4" s="48"/>
      <c r="Y4" s="48"/>
      <c r="Z4" s="48"/>
      <c r="AA4" s="48"/>
      <c r="AB4" s="48"/>
      <c r="AC4" s="48"/>
      <c r="AD4" s="179">
        <f t="shared" si="3"/>
        <v>145651</v>
      </c>
      <c r="AE4" s="50"/>
      <c r="AF4" s="180">
        <f>'Scheda Infrastrutture'!AM4</f>
        <v>0</v>
      </c>
      <c r="AG4" s="181">
        <f t="shared" si="1"/>
        <v>0</v>
      </c>
      <c r="AH4" s="181">
        <f t="shared" si="4"/>
        <v>0</v>
      </c>
    </row>
    <row r="5" spans="1:34" ht="45" customHeight="1" x14ac:dyDescent="0.25">
      <c r="A5" s="26" t="str">
        <f>'Scheda Infrastrutture'!A5</f>
        <v>k) IOR</v>
      </c>
      <c r="B5" s="15" t="str">
        <f>'Scheda Infrastrutture'!B5</f>
        <v>2023/162</v>
      </c>
      <c r="C5" s="27" t="str">
        <f>'Scheda Infrastrutture'!C5</f>
        <v>Scheda 2</v>
      </c>
      <c r="D5" s="211" t="str">
        <f>'Scheda Infrastrutture'!D5</f>
        <v>Tecnologie_biomediche</v>
      </c>
      <c r="E5" s="16" t="str">
        <f>'Scheda Infrastrutture'!E5</f>
        <v>Rinnovo tecnologie biomediche per area chirurgica</v>
      </c>
      <c r="F5" s="45">
        <f>'Scheda Infrastrutture'!J5</f>
        <v>46143</v>
      </c>
      <c r="G5" s="51">
        <v>0</v>
      </c>
      <c r="H5" s="43">
        <f>'Scheda Infrastrutture'!K5</f>
        <v>70000</v>
      </c>
      <c r="I5" s="43">
        <f>'Scheda Infrastrutture'!L5</f>
        <v>500000</v>
      </c>
      <c r="J5" s="43">
        <f>'Scheda Infrastrutture'!M5</f>
        <v>0</v>
      </c>
      <c r="K5" s="43">
        <f t="shared" si="0"/>
        <v>570000</v>
      </c>
      <c r="L5" s="48">
        <f>'Scheda Infrastrutture'!N5</f>
        <v>0</v>
      </c>
      <c r="M5" s="128">
        <f t="shared" si="2"/>
        <v>570000</v>
      </c>
      <c r="N5" s="62">
        <v>0</v>
      </c>
      <c r="O5" s="46">
        <v>570000</v>
      </c>
      <c r="P5" s="46"/>
      <c r="Q5" s="46"/>
      <c r="R5" s="46"/>
      <c r="S5" s="46"/>
      <c r="T5" s="43">
        <f>'Scheda Infrastrutture'!U5</f>
        <v>0</v>
      </c>
      <c r="U5" s="46"/>
      <c r="V5" s="43">
        <f>'Scheda Infrastrutture'!W5</f>
        <v>0</v>
      </c>
      <c r="W5" s="46"/>
      <c r="X5" s="46"/>
      <c r="Y5" s="46"/>
      <c r="Z5" s="46"/>
      <c r="AA5" s="46"/>
      <c r="AB5" s="46"/>
      <c r="AC5" s="46"/>
      <c r="AD5" s="179">
        <f t="shared" si="3"/>
        <v>570000</v>
      </c>
      <c r="AE5" s="187"/>
      <c r="AF5" s="180">
        <f>'Scheda Infrastrutture'!AM5</f>
        <v>0</v>
      </c>
      <c r="AG5" s="181">
        <f t="shared" si="1"/>
        <v>0</v>
      </c>
      <c r="AH5" s="181">
        <f t="shared" si="4"/>
        <v>0</v>
      </c>
    </row>
    <row r="6" spans="1:34" ht="79.2" x14ac:dyDescent="0.25">
      <c r="A6" s="19" t="str">
        <f>'Scheda Infrastrutture'!A6</f>
        <v>k) IOR</v>
      </c>
      <c r="B6" s="188" t="str">
        <f>'Scheda Infrastrutture'!B6</f>
        <v>2024/180/PNRR_FOI</v>
      </c>
      <c r="C6" s="32" t="str">
        <f>'Scheda Infrastrutture'!C6</f>
        <v>Scheda 1</v>
      </c>
      <c r="D6" s="186" t="str">
        <f>'Scheda Infrastrutture'!D6</f>
        <v>Lavori</v>
      </c>
      <c r="E6" s="57" t="str">
        <f>'Scheda Infrastrutture'!E6</f>
        <v>Miglioramento sismico delle strutture del "Monoblocco"</v>
      </c>
      <c r="F6" s="47">
        <f>'Scheda Infrastrutture'!J6</f>
        <v>45488</v>
      </c>
      <c r="G6" s="49">
        <v>1509599</v>
      </c>
      <c r="H6" s="43">
        <f>'Scheda Infrastrutture'!K6</f>
        <v>2000000</v>
      </c>
      <c r="I6" s="43">
        <f>'Scheda Infrastrutture'!L6</f>
        <v>14000000</v>
      </c>
      <c r="J6" s="43">
        <f>'Scheda Infrastrutture'!M6</f>
        <v>10490401</v>
      </c>
      <c r="K6" s="43">
        <f t="shared" si="0"/>
        <v>26490401</v>
      </c>
      <c r="L6" s="48">
        <f>'Scheda Infrastrutture'!N6</f>
        <v>0</v>
      </c>
      <c r="M6" s="128">
        <f t="shared" si="2"/>
        <v>28000000</v>
      </c>
      <c r="N6" s="62">
        <v>1509599</v>
      </c>
      <c r="O6" s="48">
        <v>18487162</v>
      </c>
      <c r="P6" s="48"/>
      <c r="Q6" s="48"/>
      <c r="R6" s="48"/>
      <c r="S6" s="48"/>
      <c r="T6" s="43">
        <f>'Scheda Infrastrutture'!U6</f>
        <v>0</v>
      </c>
      <c r="U6" s="48"/>
      <c r="V6" s="43">
        <f>'Scheda Infrastrutture'!W6</f>
        <v>0</v>
      </c>
      <c r="W6" s="48">
        <v>9176</v>
      </c>
      <c r="X6" s="48"/>
      <c r="Y6" s="48"/>
      <c r="Z6" s="48"/>
      <c r="AA6" s="48"/>
      <c r="AB6" s="48">
        <v>7994062</v>
      </c>
      <c r="AC6" s="48"/>
      <c r="AD6" s="179">
        <v>26490401</v>
      </c>
      <c r="AE6" s="50"/>
      <c r="AF6" s="180" t="str">
        <f>'Scheda Infrastrutture'!AM6</f>
        <v>8.145.824 FOI + 9.176 Fondo Innovazione e Miglioramento FMIGL CONTRIBUTI IN C/ESERCIZIO DEDICATI (PROGETTI FINALIZZATI) - DGR 33/2025</v>
      </c>
      <c r="AG6" s="181">
        <f t="shared" si="1"/>
        <v>0</v>
      </c>
      <c r="AH6" s="181">
        <f t="shared" si="4"/>
        <v>0</v>
      </c>
    </row>
    <row r="7" spans="1:34" s="29" customFormat="1" ht="35.4" customHeight="1" x14ac:dyDescent="0.25">
      <c r="A7" s="26" t="str">
        <f>'Scheda Infrastrutture'!A7</f>
        <v>k) IOR</v>
      </c>
      <c r="B7" s="17" t="str">
        <f>'Scheda Infrastrutture'!B7</f>
        <v>2023/160</v>
      </c>
      <c r="C7" s="28" t="str">
        <f>'Scheda Infrastrutture'!C7</f>
        <v>Scheda 2</v>
      </c>
      <c r="D7" s="18" t="str">
        <f>'Scheda Infrastrutture'!D7</f>
        <v>Lavori</v>
      </c>
      <c r="E7" s="52" t="str">
        <f>'Scheda Infrastrutture'!E7</f>
        <v>Interventi di efficientamento energetico IOR</v>
      </c>
      <c r="F7" s="53">
        <f>'Scheda Infrastrutture'!J7</f>
        <v>46174</v>
      </c>
      <c r="G7" s="54">
        <v>0</v>
      </c>
      <c r="H7" s="43">
        <f>'Scheda Infrastrutture'!K7</f>
        <v>400000</v>
      </c>
      <c r="I7" s="43">
        <f>'Scheda Infrastrutture'!L7</f>
        <v>3100000</v>
      </c>
      <c r="J7" s="43">
        <f>'Scheda Infrastrutture'!M7</f>
        <v>0</v>
      </c>
      <c r="K7" s="43">
        <f t="shared" si="0"/>
        <v>3500000</v>
      </c>
      <c r="L7" s="48">
        <f>'Scheda Infrastrutture'!N7</f>
        <v>0</v>
      </c>
      <c r="M7" s="128">
        <f t="shared" si="2"/>
        <v>3500000</v>
      </c>
      <c r="N7" s="62">
        <v>0</v>
      </c>
      <c r="O7" s="55"/>
      <c r="P7" s="55"/>
      <c r="Q7" s="55"/>
      <c r="R7" s="55"/>
      <c r="S7" s="55"/>
      <c r="T7" s="43">
        <f>'Scheda Infrastrutture'!U7</f>
        <v>0</v>
      </c>
      <c r="U7" s="55"/>
      <c r="V7" s="43">
        <f>'Scheda Infrastrutture'!W7</f>
        <v>0</v>
      </c>
      <c r="W7" s="55"/>
      <c r="X7" s="55"/>
      <c r="Y7" s="55"/>
      <c r="Z7" s="55"/>
      <c r="AA7" s="55">
        <v>3500000</v>
      </c>
      <c r="AB7" s="55"/>
      <c r="AC7" s="55"/>
      <c r="AD7" s="179">
        <f t="shared" si="3"/>
        <v>3500000</v>
      </c>
      <c r="AE7" s="187"/>
      <c r="AF7" s="180" t="str">
        <f>'Scheda Infrastrutture'!AM7</f>
        <v>comma 14, art. 1, L. 219/160</v>
      </c>
      <c r="AG7" s="181">
        <f t="shared" si="1"/>
        <v>0</v>
      </c>
      <c r="AH7" s="181">
        <f t="shared" si="4"/>
        <v>0</v>
      </c>
    </row>
    <row r="8" spans="1:34" ht="39.6" x14ac:dyDescent="0.25">
      <c r="A8" s="19" t="str">
        <f>'Scheda Infrastrutture'!A8</f>
        <v>k) IOR</v>
      </c>
      <c r="B8" s="188" t="str">
        <f>'Scheda Infrastrutture'!B8</f>
        <v>2023/161</v>
      </c>
      <c r="C8" s="32" t="str">
        <f>'Scheda Infrastrutture'!C8</f>
        <v>Scheda 1</v>
      </c>
      <c r="D8" s="186" t="str">
        <f>'Scheda Infrastrutture'!D8</f>
        <v>Lavori</v>
      </c>
      <c r="E8" s="57" t="str">
        <f>'Scheda Infrastrutture'!E8</f>
        <v>Ammodernamento Impianti di distribuzione ossigeno IOR</v>
      </c>
      <c r="F8" s="47">
        <f>'Scheda Infrastrutture'!J8</f>
        <v>45809</v>
      </c>
      <c r="G8" s="49">
        <v>0</v>
      </c>
      <c r="H8" s="43">
        <f>'Scheda Infrastrutture'!K8</f>
        <v>13159</v>
      </c>
      <c r="I8" s="43">
        <f>'Scheda Infrastrutture'!L8</f>
        <v>0</v>
      </c>
      <c r="J8" s="43">
        <f>'Scheda Infrastrutture'!M8</f>
        <v>0</v>
      </c>
      <c r="K8" s="43">
        <f t="shared" si="0"/>
        <v>13159</v>
      </c>
      <c r="L8" s="48">
        <f>'Scheda Infrastrutture'!N8</f>
        <v>0</v>
      </c>
      <c r="M8" s="128">
        <f t="shared" si="2"/>
        <v>13159</v>
      </c>
      <c r="N8" s="62">
        <v>0</v>
      </c>
      <c r="O8" s="48"/>
      <c r="P8" s="48"/>
      <c r="Q8" s="48"/>
      <c r="R8" s="48"/>
      <c r="S8" s="48"/>
      <c r="T8" s="43">
        <f>'Scheda Infrastrutture'!U8</f>
        <v>0</v>
      </c>
      <c r="U8" s="48"/>
      <c r="V8" s="43">
        <f>'Scheda Infrastrutture'!W8</f>
        <v>0</v>
      </c>
      <c r="W8" s="48"/>
      <c r="X8" s="48"/>
      <c r="Y8" s="48"/>
      <c r="Z8" s="48"/>
      <c r="AA8" s="48">
        <v>13159</v>
      </c>
      <c r="AB8" s="48"/>
      <c r="AC8" s="48"/>
      <c r="AD8" s="179">
        <f t="shared" si="3"/>
        <v>13159</v>
      </c>
      <c r="AE8" s="50"/>
      <c r="AF8" s="180" t="str">
        <f>'Scheda Infrastrutture'!AM8</f>
        <v xml:space="preserve">13.159 Finanziamenti ex art. 1 commi 445 e 446 L n.178/2020 </v>
      </c>
      <c r="AG8" s="181">
        <f t="shared" si="1"/>
        <v>0</v>
      </c>
      <c r="AH8" s="181">
        <f t="shared" si="4"/>
        <v>0</v>
      </c>
    </row>
    <row r="9" spans="1:34" ht="66" x14ac:dyDescent="0.25">
      <c r="A9" s="26" t="str">
        <f>'Scheda Infrastrutture'!A9</f>
        <v>k) IOR</v>
      </c>
      <c r="B9" s="182" t="str">
        <f>'Scheda Infrastrutture'!B9</f>
        <v>2023/157</v>
      </c>
      <c r="C9" s="33" t="str">
        <f>'Scheda Infrastrutture'!C9</f>
        <v>Scheda 1</v>
      </c>
      <c r="D9" s="209" t="str">
        <f>'Scheda Infrastrutture'!D9</f>
        <v>Tecnologie_biomediche</v>
      </c>
      <c r="E9" s="58" t="str">
        <f>'Scheda Infrastrutture'!E9</f>
        <v>Potenziamenti e adeguamenti parco apparecchiature biomediche</v>
      </c>
      <c r="F9" s="59">
        <f>'Scheda Infrastrutture'!J9</f>
        <v>0</v>
      </c>
      <c r="G9" s="60">
        <v>581860</v>
      </c>
      <c r="H9" s="43">
        <f>'Scheda Infrastrutture'!K9</f>
        <v>231121</v>
      </c>
      <c r="I9" s="43">
        <f>'Scheda Infrastrutture'!L9</f>
        <v>0</v>
      </c>
      <c r="J9" s="43">
        <f>'Scheda Infrastrutture'!M9</f>
        <v>0</v>
      </c>
      <c r="K9" s="43">
        <f t="shared" si="0"/>
        <v>231121</v>
      </c>
      <c r="L9" s="48">
        <f>'Scheda Infrastrutture'!N9</f>
        <v>0</v>
      </c>
      <c r="M9" s="128">
        <f t="shared" si="2"/>
        <v>812981</v>
      </c>
      <c r="N9" s="62">
        <v>581860</v>
      </c>
      <c r="O9" s="61"/>
      <c r="P9" s="61"/>
      <c r="Q9" s="61"/>
      <c r="R9" s="61"/>
      <c r="S9" s="61">
        <v>138000</v>
      </c>
      <c r="T9" s="43" t="str">
        <f>'Scheda Infrastrutture'!U9</f>
        <v xml:space="preserve">DGR 1776 del 24/10/2022  </v>
      </c>
      <c r="U9" s="61"/>
      <c r="V9" s="43">
        <f>'Scheda Infrastrutture'!W9</f>
        <v>0</v>
      </c>
      <c r="W9" s="61">
        <v>93121</v>
      </c>
      <c r="X9" s="61"/>
      <c r="Y9" s="61"/>
      <c r="Z9" s="61"/>
      <c r="AA9" s="61"/>
      <c r="AB9" s="61"/>
      <c r="AC9" s="61"/>
      <c r="AD9" s="179">
        <f t="shared" si="3"/>
        <v>231121</v>
      </c>
      <c r="AE9" s="185"/>
      <c r="AF9" s="180" t="str">
        <f>'Scheda Infrastrutture'!AM9</f>
        <v>Fondo Innovazione e Miglioramento FMIGL CONTRIBUTI IN C/ESERCIZIO DEDICATI (PROGETTI FINALIZZATI) </v>
      </c>
      <c r="AG9" s="181">
        <f t="shared" si="1"/>
        <v>0</v>
      </c>
      <c r="AH9" s="181">
        <f t="shared" si="4"/>
        <v>0</v>
      </c>
    </row>
    <row r="10" spans="1:34" ht="48" customHeight="1" x14ac:dyDescent="0.25">
      <c r="A10" s="19" t="str">
        <f>'Scheda Infrastrutture'!A10</f>
        <v>k) IOR</v>
      </c>
      <c r="B10" s="19" t="str">
        <f>'Scheda Infrastrutture'!B10</f>
        <v>2024/178</v>
      </c>
      <c r="C10" s="30" t="str">
        <f>'Scheda Infrastrutture'!C10</f>
        <v>Scheda 1</v>
      </c>
      <c r="D10" s="208" t="str">
        <f>'Scheda Infrastrutture'!D10</f>
        <v>Tecnologie_biomediche</v>
      </c>
      <c r="E10" s="56" t="str">
        <f>'Scheda Infrastrutture'!E10</f>
        <v>PROGETTO CONTO CAPITALE PER L'ACQUISTO DI MICROSCOPIO CONFOCALE E MICROCT</v>
      </c>
      <c r="F10" s="47">
        <f>'Scheda Infrastrutture'!J10</f>
        <v>0</v>
      </c>
      <c r="G10" s="49">
        <v>307440</v>
      </c>
      <c r="H10" s="43">
        <f>'Scheda Infrastrutture'!K10</f>
        <v>435906</v>
      </c>
      <c r="I10" s="43">
        <f>'Scheda Infrastrutture'!L10</f>
        <v>0</v>
      </c>
      <c r="J10" s="43">
        <f>'Scheda Infrastrutture'!M10</f>
        <v>0</v>
      </c>
      <c r="K10" s="43">
        <f t="shared" si="0"/>
        <v>435906</v>
      </c>
      <c r="L10" s="48">
        <v>0</v>
      </c>
      <c r="M10" s="128">
        <f t="shared" si="2"/>
        <v>743346</v>
      </c>
      <c r="N10" s="62">
        <v>307440</v>
      </c>
      <c r="O10" s="48"/>
      <c r="P10" s="48"/>
      <c r="Q10" s="48"/>
      <c r="R10" s="48"/>
      <c r="S10" s="48"/>
      <c r="T10" s="43">
        <f>'Scheda Infrastrutture'!U10</f>
        <v>0</v>
      </c>
      <c r="U10" s="48"/>
      <c r="V10" s="43">
        <f>'Scheda Infrastrutture'!W10</f>
        <v>0</v>
      </c>
      <c r="W10" s="48"/>
      <c r="X10" s="48"/>
      <c r="Y10" s="48"/>
      <c r="Z10" s="48"/>
      <c r="AA10" s="48"/>
      <c r="AB10" s="48">
        <v>435906</v>
      </c>
      <c r="AC10" s="48"/>
      <c r="AD10" s="179">
        <f t="shared" si="3"/>
        <v>435906</v>
      </c>
      <c r="AE10" s="50"/>
      <c r="AF10" s="180" t="str">
        <f>'Scheda Infrastrutture'!AM10</f>
        <v>Codice convenzione Ministero: CC-2022-23682657</v>
      </c>
      <c r="AG10" s="181">
        <f t="shared" si="1"/>
        <v>0</v>
      </c>
      <c r="AH10" s="181">
        <f t="shared" si="4"/>
        <v>0</v>
      </c>
    </row>
    <row r="11" spans="1:34" ht="38.4" customHeight="1" x14ac:dyDescent="0.25">
      <c r="A11" s="30" t="str">
        <f>'Scheda Infrastrutture'!A11</f>
        <v>k) IOR</v>
      </c>
      <c r="B11" s="32" t="str">
        <f>'Scheda Infrastrutture'!B11</f>
        <v>2024/163</v>
      </c>
      <c r="C11" s="32" t="str">
        <f>'Scheda Infrastrutture'!C11</f>
        <v>Scheda 1</v>
      </c>
      <c r="D11" s="32" t="str">
        <f>'Scheda Infrastrutture'!D11</f>
        <v>Beni_economali</v>
      </c>
      <c r="E11" s="57" t="str">
        <f>'Scheda Infrastrutture'!E11</f>
        <v>Acquisti arredi, beni economali, attrezzature non sanitarie</v>
      </c>
      <c r="F11" s="47">
        <f>'Scheda Infrastrutture'!J11</f>
        <v>0</v>
      </c>
      <c r="G11" s="49">
        <v>83365</v>
      </c>
      <c r="H11" s="43">
        <f>'Scheda Infrastrutture'!K11</f>
        <v>100000</v>
      </c>
      <c r="I11" s="43">
        <v>63327</v>
      </c>
      <c r="J11" s="43"/>
      <c r="K11" s="43">
        <v>163327</v>
      </c>
      <c r="L11" s="48"/>
      <c r="M11" s="128">
        <v>246692</v>
      </c>
      <c r="N11" s="62">
        <v>83365</v>
      </c>
      <c r="O11" s="48"/>
      <c r="P11" s="48"/>
      <c r="Q11" s="48"/>
      <c r="R11" s="48"/>
      <c r="S11" s="48"/>
      <c r="T11" s="43"/>
      <c r="U11" s="48"/>
      <c r="V11" s="43"/>
      <c r="W11" s="48">
        <v>163327</v>
      </c>
      <c r="X11" s="48"/>
      <c r="Y11" s="48"/>
      <c r="Z11" s="48"/>
      <c r="AA11" s="48"/>
      <c r="AB11" s="48"/>
      <c r="AC11" s="48"/>
      <c r="AD11" s="179">
        <v>163327</v>
      </c>
      <c r="AE11" s="50"/>
      <c r="AF11" s="180"/>
      <c r="AG11" s="181"/>
      <c r="AH11" s="181"/>
    </row>
    <row r="12" spans="1:34" ht="75" customHeight="1" x14ac:dyDescent="0.25">
      <c r="A12" s="31" t="str">
        <f>'Scheda Infrastrutture'!A12</f>
        <v>k) IOR</v>
      </c>
      <c r="B12" s="26" t="str">
        <f>'Scheda Infrastrutture'!B12</f>
        <v>2023/158</v>
      </c>
      <c r="C12" s="31" t="str">
        <f>'Scheda Infrastrutture'!C12</f>
        <v>Scheda 1</v>
      </c>
      <c r="D12" s="58" t="str">
        <f>'Scheda Infrastrutture'!D12</f>
        <v>Tecnologie_informatiche</v>
      </c>
      <c r="E12" s="58" t="str">
        <f>'Scheda Infrastrutture'!E12</f>
        <v>Implementazione impianti rete dati e hardware informatica</v>
      </c>
      <c r="F12" s="59">
        <f>'Scheda Infrastrutture'!J12</f>
        <v>0</v>
      </c>
      <c r="G12" s="60">
        <v>19184</v>
      </c>
      <c r="H12" s="43">
        <f>'Scheda Infrastrutture'!K12</f>
        <v>100114</v>
      </c>
      <c r="I12" s="43">
        <f>'Scheda Infrastrutture'!L12</f>
        <v>100000</v>
      </c>
      <c r="J12" s="43">
        <f>'Scheda Infrastrutture'!M12</f>
        <v>100000</v>
      </c>
      <c r="K12" s="43">
        <f t="shared" si="0"/>
        <v>300114</v>
      </c>
      <c r="L12" s="48">
        <f>'Scheda Infrastrutture'!N12</f>
        <v>0</v>
      </c>
      <c r="M12" s="128">
        <v>319298</v>
      </c>
      <c r="N12" s="62">
        <v>19184</v>
      </c>
      <c r="O12" s="61"/>
      <c r="P12" s="61"/>
      <c r="Q12" s="61"/>
      <c r="R12" s="61"/>
      <c r="S12" s="61"/>
      <c r="T12" s="43">
        <f>'Scheda Infrastrutture'!U12</f>
        <v>0</v>
      </c>
      <c r="U12" s="61"/>
      <c r="V12" s="43">
        <f>'Scheda Infrastrutture'!W12</f>
        <v>0</v>
      </c>
      <c r="W12" s="61">
        <v>300114</v>
      </c>
      <c r="X12" s="61"/>
      <c r="Y12" s="61"/>
      <c r="Z12" s="61"/>
      <c r="AA12" s="61"/>
      <c r="AB12" s="61"/>
      <c r="AC12" s="61"/>
      <c r="AD12" s="179">
        <f t="shared" si="3"/>
        <v>300114</v>
      </c>
      <c r="AE12" s="50"/>
      <c r="AF12" s="180" t="str">
        <f>'Scheda Infrastrutture'!AM12</f>
        <v>Fondo Innovazione e Miglioramento FMIGL CONTRIBUTI IN C/ESERCIZIO DEDICATI (PROGETTI FINALIZZATI) </v>
      </c>
      <c r="AG12" s="181">
        <f t="shared" si="1"/>
        <v>0</v>
      </c>
      <c r="AH12" s="181">
        <f t="shared" si="4"/>
        <v>0</v>
      </c>
    </row>
    <row r="13" spans="1:34" ht="25.8" customHeight="1" x14ac:dyDescent="0.25">
      <c r="A13" s="30" t="str">
        <f>'Scheda Infrastrutture'!A13</f>
        <v>k) IOR</v>
      </c>
      <c r="B13" s="19" t="str">
        <f>'Scheda Infrastrutture'!B13</f>
        <v>2022/141</v>
      </c>
      <c r="C13" s="32" t="str">
        <f>'Scheda Infrastrutture'!C13</f>
        <v>Scheda 1</v>
      </c>
      <c r="D13" s="57" t="str">
        <f>'Scheda Infrastrutture'!D13</f>
        <v>Tecnologie_informatiche</v>
      </c>
      <c r="E13" s="57" t="str">
        <f>'Scheda Infrastrutture'!E13</f>
        <v>SEGNALER</v>
      </c>
      <c r="F13" s="47">
        <f>'Scheda Infrastrutture'!J13</f>
        <v>0</v>
      </c>
      <c r="G13" s="49">
        <v>60335</v>
      </c>
      <c r="H13" s="43">
        <v>78530</v>
      </c>
      <c r="I13" s="43">
        <f>'Scheda Infrastrutture'!L13</f>
        <v>0</v>
      </c>
      <c r="J13" s="43">
        <f>'Scheda Infrastrutture'!M13</f>
        <v>0</v>
      </c>
      <c r="K13" s="43">
        <f t="shared" si="0"/>
        <v>78530</v>
      </c>
      <c r="L13" s="48">
        <f>'Scheda Infrastrutture'!N13</f>
        <v>0</v>
      </c>
      <c r="M13" s="128">
        <f t="shared" si="2"/>
        <v>138865</v>
      </c>
      <c r="N13" s="62">
        <v>60335</v>
      </c>
      <c r="O13" s="48"/>
      <c r="P13" s="48"/>
      <c r="Q13" s="48"/>
      <c r="R13" s="48"/>
      <c r="S13" s="48"/>
      <c r="T13" s="43" t="str">
        <f>'Scheda Infrastrutture'!U13</f>
        <v> </v>
      </c>
      <c r="U13" s="48"/>
      <c r="V13" s="43">
        <f>'Scheda Infrastrutture'!W13</f>
        <v>0</v>
      </c>
      <c r="W13" s="48">
        <v>78530</v>
      </c>
      <c r="X13" s="48"/>
      <c r="Y13" s="48"/>
      <c r="Z13" s="48"/>
      <c r="AA13" s="48"/>
      <c r="AB13" s="48"/>
      <c r="AC13" s="48"/>
      <c r="AD13" s="179">
        <f t="shared" si="3"/>
        <v>78530</v>
      </c>
      <c r="AE13" s="50"/>
      <c r="AF13" s="180">
        <f>'Scheda Infrastrutture'!AM13</f>
        <v>0</v>
      </c>
      <c r="AG13" s="181">
        <f t="shared" si="1"/>
        <v>0</v>
      </c>
      <c r="AH13" s="181">
        <f t="shared" si="4"/>
        <v>0</v>
      </c>
    </row>
    <row r="14" spans="1:34" ht="27" customHeight="1" x14ac:dyDescent="0.25">
      <c r="A14" s="31" t="str">
        <f>'Scheda Infrastrutture'!A14</f>
        <v>k) IOR</v>
      </c>
      <c r="B14" s="33" t="str">
        <f>'Scheda Infrastrutture'!B14</f>
        <v>2020/116</v>
      </c>
      <c r="C14" s="33" t="str">
        <f>'Scheda Infrastrutture'!C14</f>
        <v>Scheda 1</v>
      </c>
      <c r="D14" s="58" t="str">
        <f>'Scheda Infrastrutture'!D14</f>
        <v>Tecnologie_informatiche</v>
      </c>
      <c r="E14" s="58" t="str">
        <f>'Scheda Infrastrutture'!E14</f>
        <v>Sistema informatizzato progetto GAAC</v>
      </c>
      <c r="F14" s="59">
        <f>'Scheda Infrastrutture'!J14</f>
        <v>0</v>
      </c>
      <c r="G14" s="49">
        <v>1945</v>
      </c>
      <c r="H14" s="43">
        <f>'Scheda Infrastrutture'!K14</f>
        <v>7200</v>
      </c>
      <c r="I14" s="43">
        <f>'Scheda Infrastrutture'!L14</f>
        <v>0</v>
      </c>
      <c r="J14" s="43">
        <f>'Scheda Infrastrutture'!M14</f>
        <v>0</v>
      </c>
      <c r="K14" s="43">
        <f t="shared" si="0"/>
        <v>7200</v>
      </c>
      <c r="L14" s="48">
        <f>'Scheda Infrastrutture'!N14</f>
        <v>0</v>
      </c>
      <c r="M14" s="128">
        <f t="shared" si="2"/>
        <v>9145</v>
      </c>
      <c r="N14" s="62">
        <v>1945</v>
      </c>
      <c r="O14" s="61"/>
      <c r="P14" s="61"/>
      <c r="Q14" s="61"/>
      <c r="R14" s="61"/>
      <c r="S14" s="61"/>
      <c r="T14" s="43" t="str">
        <f>'Scheda Infrastrutture'!U14</f>
        <v> </v>
      </c>
      <c r="U14" s="61"/>
      <c r="V14" s="43">
        <f>'Scheda Infrastrutture'!W14</f>
        <v>0</v>
      </c>
      <c r="W14" s="61">
        <v>7200</v>
      </c>
      <c r="X14" s="61"/>
      <c r="Y14" s="61"/>
      <c r="Z14" s="61"/>
      <c r="AA14" s="61"/>
      <c r="AB14" s="61"/>
      <c r="AC14" s="61"/>
      <c r="AD14" s="179">
        <f t="shared" si="3"/>
        <v>7200</v>
      </c>
      <c r="AE14" s="50"/>
      <c r="AF14" s="180">
        <f>'Scheda Infrastrutture'!AM14</f>
        <v>0</v>
      </c>
      <c r="AG14" s="181">
        <f t="shared" si="1"/>
        <v>0</v>
      </c>
      <c r="AH14" s="181">
        <f t="shared" si="4"/>
        <v>0</v>
      </c>
    </row>
    <row r="15" spans="1:34" ht="26.4" x14ac:dyDescent="0.25">
      <c r="A15" s="30" t="str">
        <f>'Scheda Infrastrutture'!A15</f>
        <v>k) IOR</v>
      </c>
      <c r="B15" s="32" t="str">
        <f>'Scheda Infrastrutture'!B15</f>
        <v>2021/132</v>
      </c>
      <c r="C15" s="32" t="str">
        <f>'Scheda Infrastrutture'!C15</f>
        <v>Scheda 1</v>
      </c>
      <c r="D15" s="32" t="str">
        <f>'Scheda Infrastrutture'!D15</f>
        <v>Lavori</v>
      </c>
      <c r="E15" s="57" t="str">
        <f>'Scheda Infrastrutture'!E15</f>
        <v>Manutenzione straordinaria per trasferimento terapia intensiva</v>
      </c>
      <c r="F15" s="47">
        <f>'Scheda Infrastrutture'!J15</f>
        <v>45306</v>
      </c>
      <c r="G15" s="49">
        <v>3050502</v>
      </c>
      <c r="H15" s="43">
        <v>149498</v>
      </c>
      <c r="I15" s="43">
        <f>'Scheda Infrastrutture'!L15</f>
        <v>0</v>
      </c>
      <c r="J15" s="43">
        <f>'Scheda Infrastrutture'!M15</f>
        <v>0</v>
      </c>
      <c r="K15" s="43">
        <f t="shared" si="0"/>
        <v>149498</v>
      </c>
      <c r="L15" s="48">
        <f>'Scheda Infrastrutture'!N15</f>
        <v>0</v>
      </c>
      <c r="M15" s="128">
        <f t="shared" si="2"/>
        <v>3200000</v>
      </c>
      <c r="N15" s="62">
        <v>3050502</v>
      </c>
      <c r="O15" s="48"/>
      <c r="P15" s="48"/>
      <c r="Q15" s="48"/>
      <c r="R15" s="48"/>
      <c r="S15" s="48">
        <v>149498</v>
      </c>
      <c r="T15" s="43" t="str">
        <f>'Scheda Infrastrutture'!U15</f>
        <v xml:space="preserve">DGR 1776 del 24/10/2022  </v>
      </c>
      <c r="U15" s="48"/>
      <c r="V15" s="43">
        <f>'Scheda Infrastrutture'!W15</f>
        <v>0</v>
      </c>
      <c r="W15" s="48"/>
      <c r="X15" s="48"/>
      <c r="Y15" s="48"/>
      <c r="Z15" s="48"/>
      <c r="AA15" s="48"/>
      <c r="AB15" s="48"/>
      <c r="AC15" s="48"/>
      <c r="AD15" s="179">
        <f t="shared" si="3"/>
        <v>149498</v>
      </c>
      <c r="AE15" s="185"/>
      <c r="AF15" s="180">
        <f>'Scheda Infrastrutture'!AM15</f>
        <v>0</v>
      </c>
      <c r="AG15" s="181">
        <f t="shared" si="1"/>
        <v>0</v>
      </c>
      <c r="AH15" s="181">
        <f t="shared" si="4"/>
        <v>0</v>
      </c>
    </row>
    <row r="16" spans="1:34" ht="30.6" customHeight="1" x14ac:dyDescent="0.25">
      <c r="A16" s="31" t="str">
        <f>'Scheda Infrastrutture'!A16</f>
        <v>k) IOR</v>
      </c>
      <c r="B16" s="33" t="str">
        <f>'Scheda Infrastrutture'!B16</f>
        <v>2017/76</v>
      </c>
      <c r="C16" s="33" t="str">
        <f>'Scheda Infrastrutture'!C16</f>
        <v>Scheda 2</v>
      </c>
      <c r="D16" s="33" t="str">
        <f>'Scheda Infrastrutture'!D16</f>
        <v>Lavori</v>
      </c>
      <c r="E16" s="58" t="str">
        <f>'Scheda Infrastrutture'!E16</f>
        <v>Realizzazione centrale di trigenerazione PPP</v>
      </c>
      <c r="F16" s="59">
        <f>'Scheda Infrastrutture'!J16</f>
        <v>45658</v>
      </c>
      <c r="G16" s="60">
        <v>0</v>
      </c>
      <c r="H16" s="43">
        <f>'Scheda Infrastrutture'!K16</f>
        <v>580000</v>
      </c>
      <c r="I16" s="43">
        <f>'Scheda Infrastrutture'!L16</f>
        <v>5757395</v>
      </c>
      <c r="J16" s="43">
        <f>'Scheda Infrastrutture'!M16</f>
        <v>0</v>
      </c>
      <c r="K16" s="43">
        <f t="shared" si="0"/>
        <v>6337395</v>
      </c>
      <c r="L16" s="48">
        <f>'Scheda Infrastrutture'!N16</f>
        <v>0</v>
      </c>
      <c r="M16" s="128">
        <f t="shared" si="2"/>
        <v>6337395</v>
      </c>
      <c r="N16" s="62">
        <v>0</v>
      </c>
      <c r="O16" s="61"/>
      <c r="P16" s="61"/>
      <c r="Q16" s="61"/>
      <c r="R16" s="61"/>
      <c r="S16" s="61">
        <v>580000</v>
      </c>
      <c r="T16" s="43" t="str">
        <f>'Scheda Infrastrutture'!U16</f>
        <v xml:space="preserve">DGR 1776 del 24/10/2022  </v>
      </c>
      <c r="U16" s="61"/>
      <c r="V16" s="43">
        <f>'Scheda Infrastrutture'!W16</f>
        <v>0</v>
      </c>
      <c r="W16" s="61"/>
      <c r="X16" s="61"/>
      <c r="Y16" s="43">
        <v>5757395</v>
      </c>
      <c r="Z16" s="61"/>
      <c r="AA16" s="61"/>
      <c r="AB16" s="61"/>
      <c r="AC16" s="61"/>
      <c r="AD16" s="179">
        <f t="shared" si="3"/>
        <v>6337395</v>
      </c>
      <c r="AE16" s="50"/>
      <c r="AF16" s="180">
        <f>'Scheda Infrastrutture'!AM16</f>
        <v>0</v>
      </c>
      <c r="AG16" s="181">
        <f t="shared" si="1"/>
        <v>0</v>
      </c>
      <c r="AH16" s="181">
        <f t="shared" si="4"/>
        <v>0</v>
      </c>
    </row>
    <row r="17" spans="1:34" ht="39.6" customHeight="1" x14ac:dyDescent="0.25">
      <c r="A17" s="31" t="str">
        <f>'Scheda Infrastrutture'!A17</f>
        <v>k) IOR</v>
      </c>
      <c r="B17" s="33" t="str">
        <f>'Scheda Infrastrutture'!B17</f>
        <v>2013/22</v>
      </c>
      <c r="C17" s="33" t="str">
        <f>'Scheda Infrastrutture'!C17</f>
        <v>Scheda 2</v>
      </c>
      <c r="D17" s="33" t="str">
        <f>'Scheda Infrastrutture'!D17</f>
        <v>Lavori</v>
      </c>
      <c r="E17" s="58" t="str">
        <f>'Scheda Infrastrutture'!E17</f>
        <v>REALIZZAZIONE TECNOPOLO</v>
      </c>
      <c r="F17" s="59">
        <f>'Scheda Infrastrutture'!J17</f>
        <v>46388</v>
      </c>
      <c r="G17" s="60">
        <v>0</v>
      </c>
      <c r="H17" s="43">
        <f>'Scheda Infrastrutture'!K17</f>
        <v>0</v>
      </c>
      <c r="I17" s="43">
        <f>'Scheda Infrastrutture'!L17</f>
        <v>0</v>
      </c>
      <c r="J17" s="43">
        <f>'Scheda Infrastrutture'!M17</f>
        <v>2900000</v>
      </c>
      <c r="K17" s="43">
        <f t="shared" si="0"/>
        <v>2900000</v>
      </c>
      <c r="L17" s="48">
        <f>'Scheda Infrastrutture'!N17</f>
        <v>0</v>
      </c>
      <c r="M17" s="128">
        <f t="shared" si="2"/>
        <v>2900000</v>
      </c>
      <c r="N17" s="62">
        <v>0</v>
      </c>
      <c r="O17" s="61"/>
      <c r="P17" s="61"/>
      <c r="Q17" s="61"/>
      <c r="R17" s="61"/>
      <c r="S17" s="61"/>
      <c r="T17" s="43">
        <f>'Scheda Infrastrutture'!U17</f>
        <v>0</v>
      </c>
      <c r="U17" s="61"/>
      <c r="V17" s="43">
        <f>'Scheda Infrastrutture'!W17</f>
        <v>0</v>
      </c>
      <c r="W17" s="61">
        <v>2900000</v>
      </c>
      <c r="X17" s="61"/>
      <c r="Y17" s="61"/>
      <c r="Z17" s="61"/>
      <c r="AA17" s="61"/>
      <c r="AB17" s="61"/>
      <c r="AC17" s="61"/>
      <c r="AD17" s="179">
        <f t="shared" si="3"/>
        <v>2900000</v>
      </c>
      <c r="AE17" s="50"/>
      <c r="AF17" s="180" t="str">
        <f>'Scheda Infrastrutture'!AM17</f>
        <v>Fondo Innovazione e Miglioramento FMIGL CONTRIBUTI IN C/ESERCIZIO DEDICATI (PROGETTI FINALIZZATI) </v>
      </c>
      <c r="AG17" s="181">
        <f t="shared" si="1"/>
        <v>0</v>
      </c>
      <c r="AH17" s="181">
        <f t="shared" si="4"/>
        <v>0</v>
      </c>
    </row>
    <row r="18" spans="1:34" ht="55.2" customHeight="1" x14ac:dyDescent="0.25">
      <c r="A18" s="31" t="str">
        <f>'Scheda Infrastrutture'!A18</f>
        <v>k) IOR</v>
      </c>
      <c r="B18" s="33" t="str">
        <f>'Scheda Infrastrutture'!B18</f>
        <v>2024/179</v>
      </c>
      <c r="C18" s="33" t="str">
        <f>'Scheda Infrastrutture'!C18</f>
        <v>Scheda 1</v>
      </c>
      <c r="D18" s="33" t="str">
        <f>'Scheda Infrastrutture'!D18</f>
        <v>Lavori</v>
      </c>
      <c r="E18" s="58" t="str">
        <f>'Scheda Infrastrutture'!E18</f>
        <v>Piano regionali dei fabbisogni degli interventi urgenti in materia sanitaria nei territori colpiti dall'alluvione</v>
      </c>
      <c r="F18" s="59">
        <f>'Scheda Infrastrutture'!J18</f>
        <v>45292</v>
      </c>
      <c r="G18" s="60"/>
      <c r="H18" s="43">
        <f>'Scheda Infrastrutture'!K18</f>
        <v>300000</v>
      </c>
      <c r="I18" s="43">
        <f>'Scheda Infrastrutture'!L18</f>
        <v>0</v>
      </c>
      <c r="J18" s="43">
        <f>'Scheda Infrastrutture'!M18</f>
        <v>0</v>
      </c>
      <c r="K18" s="43">
        <f t="shared" si="0"/>
        <v>300000</v>
      </c>
      <c r="L18" s="48">
        <f>'Scheda Infrastrutture'!N18</f>
        <v>0</v>
      </c>
      <c r="M18" s="128">
        <f t="shared" si="2"/>
        <v>300000</v>
      </c>
      <c r="N18" s="62"/>
      <c r="O18" s="61"/>
      <c r="P18" s="61"/>
      <c r="Q18" s="61"/>
      <c r="R18" s="61"/>
      <c r="S18" s="61"/>
      <c r="T18" s="43">
        <f>'Scheda Infrastrutture'!U18</f>
        <v>0</v>
      </c>
      <c r="U18" s="61"/>
      <c r="V18" s="43">
        <f>'Scheda Infrastrutture'!W18</f>
        <v>0</v>
      </c>
      <c r="W18" s="61"/>
      <c r="X18" s="61"/>
      <c r="Y18" s="61"/>
      <c r="Z18" s="61"/>
      <c r="AA18" s="61"/>
      <c r="AB18" s="61">
        <v>300000</v>
      </c>
      <c r="AC18" s="61"/>
      <c r="AD18" s="179">
        <f t="shared" si="3"/>
        <v>300000</v>
      </c>
      <c r="AE18" s="50"/>
      <c r="AF18" s="180" t="str">
        <f>'Scheda Infrastrutture'!AM18</f>
        <v>In attesa autorizzazione da parte del Commissario Straordinario di proroga scadenza fondi/rendicontazione</v>
      </c>
      <c r="AG18" s="181">
        <f t="shared" si="1"/>
        <v>0</v>
      </c>
      <c r="AH18" s="181">
        <f t="shared" si="4"/>
        <v>0</v>
      </c>
    </row>
    <row r="19" spans="1:34" ht="37.799999999999997" customHeight="1" x14ac:dyDescent="0.25">
      <c r="A19" s="30" t="str">
        <f>'Scheda Infrastrutture'!A19</f>
        <v>k) IOR</v>
      </c>
      <c r="B19" s="32" t="str">
        <f>'Scheda Infrastrutture'!B19</f>
        <v>2023/159</v>
      </c>
      <c r="C19" s="32" t="str">
        <f>'Scheda Infrastrutture'!C19</f>
        <v>Scheda 2</v>
      </c>
      <c r="D19" s="32" t="str">
        <f>'Scheda Infrastrutture'!D19</f>
        <v>Lavori</v>
      </c>
      <c r="E19" s="57" t="str">
        <f>'Scheda Infrastrutture'!E19</f>
        <v>  Rifunzionalizzazione del Piano Copertura Edificio Monoblocco IOR </v>
      </c>
      <c r="F19" s="47">
        <f>'Scheda Infrastrutture'!J19</f>
        <v>46266</v>
      </c>
      <c r="G19" s="49">
        <v>0</v>
      </c>
      <c r="H19" s="43"/>
      <c r="I19" s="43">
        <v>200000</v>
      </c>
      <c r="J19" s="43">
        <v>2000000</v>
      </c>
      <c r="K19" s="43">
        <v>2200000</v>
      </c>
      <c r="L19" s="48">
        <f>'Scheda Infrastrutture'!N19</f>
        <v>0</v>
      </c>
      <c r="M19" s="128">
        <f t="shared" si="2"/>
        <v>2200000</v>
      </c>
      <c r="N19" s="62">
        <v>0</v>
      </c>
      <c r="O19" s="48"/>
      <c r="P19" s="48"/>
      <c r="Q19" s="48"/>
      <c r="R19" s="48"/>
      <c r="S19" s="48"/>
      <c r="T19" s="43">
        <f>'Scheda Infrastrutture'!U19</f>
        <v>0</v>
      </c>
      <c r="U19" s="48"/>
      <c r="V19" s="43">
        <f>'Scheda Infrastrutture'!W19</f>
        <v>0</v>
      </c>
      <c r="W19" s="48"/>
      <c r="X19" s="48"/>
      <c r="Y19" s="48"/>
      <c r="Z19" s="48"/>
      <c r="AA19" s="48">
        <v>2200000</v>
      </c>
      <c r="AB19" s="48"/>
      <c r="AC19" s="48"/>
      <c r="AD19" s="179">
        <f t="shared" si="3"/>
        <v>2200000</v>
      </c>
      <c r="AE19" s="185"/>
      <c r="AF19" s="180" t="str">
        <f>'Scheda Infrastrutture'!AM19</f>
        <v>comma 14, art. 1, L. 219/160</v>
      </c>
      <c r="AG19" s="181">
        <f t="shared" si="1"/>
        <v>0</v>
      </c>
      <c r="AH19" s="181">
        <f t="shared" si="4"/>
        <v>0</v>
      </c>
    </row>
    <row r="20" spans="1:34" ht="41.4" customHeight="1" x14ac:dyDescent="0.25">
      <c r="A20" s="34" t="str">
        <f>'Scheda Infrastrutture'!A20</f>
        <v>k) IOR</v>
      </c>
      <c r="B20" s="27" t="str">
        <f>'Scheda Infrastrutture'!B20</f>
        <v>2023/159.1</v>
      </c>
      <c r="C20" s="27" t="str">
        <f>'Scheda Infrastrutture'!C20</f>
        <v>Scheda 2</v>
      </c>
      <c r="D20" s="27" t="str">
        <f>'Scheda Infrastrutture'!D20</f>
        <v>Lavori</v>
      </c>
      <c r="E20" s="16" t="str">
        <f>'Scheda Infrastrutture'!E20</f>
        <v>  Rifunzionalizzazione del Piano Copertura Edificio Monoblocco IOR /2</v>
      </c>
      <c r="F20" s="45">
        <f>'Scheda Infrastrutture'!J20</f>
        <v>46266</v>
      </c>
      <c r="G20" s="51"/>
      <c r="H20" s="43">
        <f>'Scheda Infrastrutture'!K20</f>
        <v>0</v>
      </c>
      <c r="I20" s="43">
        <f>'Scheda Infrastrutture'!L20</f>
        <v>500000</v>
      </c>
      <c r="J20" s="43">
        <f>'Scheda Infrastrutture'!M20</f>
        <v>2000000</v>
      </c>
      <c r="K20" s="43">
        <f t="shared" si="0"/>
        <v>2500000</v>
      </c>
      <c r="L20" s="48">
        <f>'Scheda Infrastrutture'!N20</f>
        <v>0</v>
      </c>
      <c r="M20" s="128">
        <f t="shared" si="2"/>
        <v>2500000</v>
      </c>
      <c r="N20" s="62">
        <v>0</v>
      </c>
      <c r="O20" s="46"/>
      <c r="P20" s="46"/>
      <c r="Q20" s="46"/>
      <c r="R20" s="46"/>
      <c r="S20" s="46">
        <v>650000</v>
      </c>
      <c r="T20" s="43" t="str">
        <f>'Scheda Infrastrutture'!U20</f>
        <v xml:space="preserve">  DGR 1776 del 24/10/2022  </v>
      </c>
      <c r="U20" s="46"/>
      <c r="V20" s="43">
        <f>'Scheda Infrastrutture'!W20</f>
        <v>0</v>
      </c>
      <c r="W20" s="46">
        <v>1850000</v>
      </c>
      <c r="X20" s="46"/>
      <c r="Y20" s="46"/>
      <c r="Z20" s="46"/>
      <c r="AA20" s="46"/>
      <c r="AB20" s="46"/>
      <c r="AC20" s="46"/>
      <c r="AD20" s="179">
        <f t="shared" si="3"/>
        <v>2500000</v>
      </c>
      <c r="AE20" s="185"/>
      <c r="AF20" s="180" t="str">
        <f>'Scheda Infrastrutture'!AM20</f>
        <v>Fondo Innovazione e Miglioramento FMIGL CONTRIBUTI IN C/ESERCIZIO DEDICATI (PROGETTI FINALIZZATI) </v>
      </c>
      <c r="AG20" s="181">
        <f t="shared" si="1"/>
        <v>0</v>
      </c>
      <c r="AH20" s="181">
        <f t="shared" si="4"/>
        <v>0</v>
      </c>
    </row>
    <row r="21" spans="1:34" ht="32.4" customHeight="1" x14ac:dyDescent="0.25">
      <c r="A21" s="30" t="str">
        <f>'Scheda Infrastrutture'!A21</f>
        <v>k) IOR</v>
      </c>
      <c r="B21" s="32" t="str">
        <f>'Scheda Infrastrutture'!B21</f>
        <v>2020/123</v>
      </c>
      <c r="C21" s="32" t="str">
        <f>'Scheda Infrastrutture'!C21</f>
        <v>Scheda_3</v>
      </c>
      <c r="D21" s="32" t="str">
        <f>'Scheda Infrastrutture'!D21</f>
        <v>Lavori</v>
      </c>
      <c r="E21" s="57" t="str">
        <f>'Scheda Infrastrutture'!E21</f>
        <v>Trasformazione ex archivio cartelle cliniche in laboratorio di ricerca oncologica</v>
      </c>
      <c r="F21" s="47">
        <f>'Scheda Infrastrutture'!J21</f>
        <v>0</v>
      </c>
      <c r="G21" s="49"/>
      <c r="H21" s="43">
        <f>'Scheda Infrastrutture'!K21</f>
        <v>0</v>
      </c>
      <c r="I21" s="43">
        <f>'Scheda Infrastrutture'!L21</f>
        <v>0</v>
      </c>
      <c r="J21" s="43">
        <f>'Scheda Infrastrutture'!M21</f>
        <v>0</v>
      </c>
      <c r="K21" s="43">
        <f t="shared" si="0"/>
        <v>0</v>
      </c>
      <c r="L21" s="48">
        <f>'Scheda Infrastrutture'!N21</f>
        <v>0</v>
      </c>
      <c r="M21" s="128">
        <f t="shared" si="2"/>
        <v>0</v>
      </c>
      <c r="N21" s="62"/>
      <c r="O21" s="48"/>
      <c r="P21" s="48"/>
      <c r="Q21" s="48"/>
      <c r="R21" s="48"/>
      <c r="S21" s="48"/>
      <c r="T21" s="43">
        <f>'Scheda Infrastrutture'!U21</f>
        <v>0</v>
      </c>
      <c r="U21" s="48"/>
      <c r="V21" s="43">
        <f>'Scheda Infrastrutture'!W21</f>
        <v>0</v>
      </c>
      <c r="W21" s="48"/>
      <c r="X21" s="48"/>
      <c r="Y21" s="48"/>
      <c r="Z21" s="48"/>
      <c r="AA21" s="48"/>
      <c r="AB21" s="48"/>
      <c r="AC21" s="48"/>
      <c r="AD21" s="179">
        <f t="shared" si="3"/>
        <v>0</v>
      </c>
      <c r="AE21" s="185"/>
      <c r="AF21" s="180">
        <f>'Scheda Infrastrutture'!AM21</f>
        <v>0</v>
      </c>
      <c r="AG21" s="181">
        <f t="shared" si="1"/>
        <v>0</v>
      </c>
      <c r="AH21" s="181">
        <f t="shared" si="4"/>
        <v>0</v>
      </c>
    </row>
    <row r="22" spans="1:34" ht="39" customHeight="1" x14ac:dyDescent="0.25">
      <c r="A22" s="34" t="str">
        <f>'Scheda Infrastrutture'!A22</f>
        <v>k) IOR</v>
      </c>
      <c r="B22" s="27" t="str">
        <f>'Scheda Infrastrutture'!B22</f>
        <v>2022/148</v>
      </c>
      <c r="C22" s="27" t="str">
        <f>'Scheda Infrastrutture'!C22</f>
        <v>Scheda_3</v>
      </c>
      <c r="D22" s="16" t="str">
        <f>'Scheda Infrastrutture'!D22</f>
        <v>Tecnologie_biomediche</v>
      </c>
      <c r="E22" s="16" t="str">
        <f>'Scheda Infrastrutture'!E22</f>
        <v>RINNOVO PARCO APPARECCHIATURE BIOMEDICALI</v>
      </c>
      <c r="F22" s="45">
        <f>'Scheda Infrastrutture'!J22</f>
        <v>0</v>
      </c>
      <c r="G22" s="51"/>
      <c r="H22" s="43">
        <f>'Scheda Infrastrutture'!K22</f>
        <v>0</v>
      </c>
      <c r="I22" s="43">
        <f>'Scheda Infrastrutture'!L22</f>
        <v>0</v>
      </c>
      <c r="J22" s="43">
        <f>'Scheda Infrastrutture'!M22</f>
        <v>0</v>
      </c>
      <c r="K22" s="43">
        <f t="shared" si="0"/>
        <v>0</v>
      </c>
      <c r="L22" s="48">
        <f>'Scheda Infrastrutture'!N22</f>
        <v>0</v>
      </c>
      <c r="M22" s="128">
        <f t="shared" si="2"/>
        <v>0</v>
      </c>
      <c r="N22" s="62"/>
      <c r="O22" s="46"/>
      <c r="P22" s="46"/>
      <c r="Q22" s="46"/>
      <c r="R22" s="46"/>
      <c r="S22" s="46"/>
      <c r="T22" s="43">
        <f>'Scheda Infrastrutture'!U22</f>
        <v>0</v>
      </c>
      <c r="U22" s="46"/>
      <c r="V22" s="43">
        <f>'Scheda Infrastrutture'!W22</f>
        <v>0</v>
      </c>
      <c r="W22" s="46"/>
      <c r="X22" s="46"/>
      <c r="Y22" s="46"/>
      <c r="Z22" s="46"/>
      <c r="AA22" s="46"/>
      <c r="AB22" s="46"/>
      <c r="AC22" s="46"/>
      <c r="AD22" s="179">
        <f t="shared" si="3"/>
        <v>0</v>
      </c>
      <c r="AE22" s="185"/>
      <c r="AF22" s="180">
        <f>'Scheda Infrastrutture'!AM22</f>
        <v>0</v>
      </c>
      <c r="AG22" s="181">
        <f t="shared" si="1"/>
        <v>0</v>
      </c>
      <c r="AH22" s="181">
        <f t="shared" si="4"/>
        <v>0</v>
      </c>
    </row>
    <row r="23" spans="1:34" ht="31.8" customHeight="1" x14ac:dyDescent="0.25">
      <c r="A23" s="30" t="str">
        <f>'Scheda Infrastrutture'!A23</f>
        <v>k) IOR</v>
      </c>
      <c r="B23" s="32" t="str">
        <f>'Scheda Infrastrutture'!B23</f>
        <v>2022/149</v>
      </c>
      <c r="C23" s="32" t="str">
        <f>'Scheda Infrastrutture'!C23</f>
        <v>Scheda_3</v>
      </c>
      <c r="D23" s="57" t="str">
        <f>'Scheda Infrastrutture'!D23</f>
        <v>Tecnologie_biomediche</v>
      </c>
      <c r="E23" s="57" t="str">
        <f>'Scheda Infrastrutture'!E23</f>
        <v>POTENZIAMENTO PARCO APPARECCHIATURE BIOMEDICALI</v>
      </c>
      <c r="F23" s="47">
        <f>'Scheda Infrastrutture'!J23</f>
        <v>0</v>
      </c>
      <c r="G23" s="49"/>
      <c r="H23" s="43">
        <f>'Scheda Infrastrutture'!K23</f>
        <v>0</v>
      </c>
      <c r="I23" s="43">
        <f>'Scheda Infrastrutture'!L23</f>
        <v>0</v>
      </c>
      <c r="J23" s="43">
        <f>'Scheda Infrastrutture'!M23</f>
        <v>0</v>
      </c>
      <c r="K23" s="43">
        <f t="shared" si="0"/>
        <v>0</v>
      </c>
      <c r="L23" s="48">
        <f>'Scheda Infrastrutture'!N23</f>
        <v>0</v>
      </c>
      <c r="M23" s="128">
        <f t="shared" si="2"/>
        <v>0</v>
      </c>
      <c r="N23" s="62"/>
      <c r="O23" s="48"/>
      <c r="P23" s="48"/>
      <c r="Q23" s="48"/>
      <c r="R23" s="48"/>
      <c r="S23" s="48"/>
      <c r="T23" s="43">
        <f>'Scheda Infrastrutture'!U23</f>
        <v>0</v>
      </c>
      <c r="U23" s="48"/>
      <c r="V23" s="43">
        <f>'Scheda Infrastrutture'!W23</f>
        <v>0</v>
      </c>
      <c r="W23" s="48"/>
      <c r="X23" s="48"/>
      <c r="Y23" s="48"/>
      <c r="Z23" s="48"/>
      <c r="AA23" s="48"/>
      <c r="AB23" s="48"/>
      <c r="AC23" s="48"/>
      <c r="AD23" s="179">
        <f t="shared" si="3"/>
        <v>0</v>
      </c>
      <c r="AE23" s="185"/>
      <c r="AF23" s="180">
        <f>'Scheda Infrastrutture'!AM23</f>
        <v>0</v>
      </c>
      <c r="AG23" s="181">
        <f t="shared" si="1"/>
        <v>0</v>
      </c>
      <c r="AH23" s="181">
        <f t="shared" si="4"/>
        <v>0</v>
      </c>
    </row>
    <row r="24" spans="1:34" ht="49.2" customHeight="1" x14ac:dyDescent="0.25">
      <c r="A24" s="34" t="str">
        <f>'Scheda Infrastrutture'!A24</f>
        <v>k) IOR</v>
      </c>
      <c r="B24" s="27" t="str">
        <f>'Scheda Infrastrutture'!B24</f>
        <v>2022/151</v>
      </c>
      <c r="C24" s="27" t="str">
        <f>'Scheda Infrastrutture'!C24</f>
        <v>Scheda_3</v>
      </c>
      <c r="D24" s="16" t="str">
        <f>'Scheda Infrastrutture'!D24</f>
        <v>Tecnologie_informatiche</v>
      </c>
      <c r="E24" s="16" t="str">
        <f>'Scheda Infrastrutture'!E24</f>
        <v>RINNOVAMENTO TECNOLOGICO ATTREZZATURE INFORMATICHE, SOFTWARE E RETI</v>
      </c>
      <c r="F24" s="45">
        <f>'Scheda Infrastrutture'!J24</f>
        <v>0</v>
      </c>
      <c r="G24" s="51"/>
      <c r="H24" s="43">
        <f>'Scheda Infrastrutture'!K24</f>
        <v>0</v>
      </c>
      <c r="I24" s="43">
        <f>'Scheda Infrastrutture'!L24</f>
        <v>0</v>
      </c>
      <c r="J24" s="43">
        <f>'Scheda Infrastrutture'!M24</f>
        <v>0</v>
      </c>
      <c r="K24" s="43">
        <f t="shared" si="0"/>
        <v>0</v>
      </c>
      <c r="L24" s="48">
        <f>'Scheda Infrastrutture'!N24</f>
        <v>0</v>
      </c>
      <c r="M24" s="128">
        <f t="shared" si="2"/>
        <v>0</v>
      </c>
      <c r="N24" s="62"/>
      <c r="O24" s="46"/>
      <c r="P24" s="46"/>
      <c r="Q24" s="46"/>
      <c r="R24" s="46"/>
      <c r="S24" s="46"/>
      <c r="T24" s="43">
        <f>'Scheda Infrastrutture'!U24</f>
        <v>0</v>
      </c>
      <c r="U24" s="46"/>
      <c r="V24" s="43">
        <f>'Scheda Infrastrutture'!W24</f>
        <v>0</v>
      </c>
      <c r="W24" s="46"/>
      <c r="X24" s="46"/>
      <c r="Y24" s="46"/>
      <c r="Z24" s="46"/>
      <c r="AA24" s="46"/>
      <c r="AB24" s="46"/>
      <c r="AC24" s="46"/>
      <c r="AD24" s="179">
        <f t="shared" si="3"/>
        <v>0</v>
      </c>
      <c r="AE24" s="185"/>
      <c r="AF24" s="180">
        <f>'Scheda Infrastrutture'!AM24</f>
        <v>0</v>
      </c>
      <c r="AG24" s="181">
        <f t="shared" si="1"/>
        <v>0</v>
      </c>
      <c r="AH24" s="181">
        <f t="shared" si="4"/>
        <v>0</v>
      </c>
    </row>
    <row r="25" spans="1:34" ht="33" customHeight="1" x14ac:dyDescent="0.25">
      <c r="A25" s="30" t="str">
        <f>'Scheda Infrastrutture'!A25</f>
        <v>k) IOR</v>
      </c>
      <c r="B25" s="32" t="str">
        <f>'Scheda Infrastrutture'!B25</f>
        <v>2020/110.2</v>
      </c>
      <c r="C25" s="32" t="str">
        <f>'Scheda Infrastrutture'!C25</f>
        <v>Scheda_3</v>
      </c>
      <c r="D25" s="32" t="str">
        <f>'Scheda Infrastrutture'!D25</f>
        <v>Lavori</v>
      </c>
      <c r="E25" s="57" t="str">
        <f>'Scheda Infrastrutture'!E25</f>
        <v>Messa in sicurezza della villetta ex centro elaborazione dati</v>
      </c>
      <c r="F25" s="47">
        <f>'Scheda Infrastrutture'!J25</f>
        <v>0</v>
      </c>
      <c r="G25" s="49"/>
      <c r="H25" s="43">
        <f>'Scheda Infrastrutture'!K25</f>
        <v>0</v>
      </c>
      <c r="I25" s="43">
        <f>'Scheda Infrastrutture'!L25</f>
        <v>0</v>
      </c>
      <c r="J25" s="43">
        <f>'Scheda Infrastrutture'!M25</f>
        <v>0</v>
      </c>
      <c r="K25" s="43">
        <f t="shared" si="0"/>
        <v>0</v>
      </c>
      <c r="L25" s="48">
        <f>'Scheda Infrastrutture'!N25</f>
        <v>0</v>
      </c>
      <c r="M25" s="128">
        <f t="shared" si="2"/>
        <v>0</v>
      </c>
      <c r="N25" s="62"/>
      <c r="O25" s="48"/>
      <c r="P25" s="48"/>
      <c r="Q25" s="48"/>
      <c r="R25" s="48"/>
      <c r="S25" s="48"/>
      <c r="T25" s="43">
        <f>'Scheda Infrastrutture'!U25</f>
        <v>0</v>
      </c>
      <c r="U25" s="48"/>
      <c r="V25" s="43">
        <f>'Scheda Infrastrutture'!W25</f>
        <v>0</v>
      </c>
      <c r="W25" s="48"/>
      <c r="X25" s="48"/>
      <c r="Y25" s="48"/>
      <c r="Z25" s="48"/>
      <c r="AA25" s="48"/>
      <c r="AB25" s="48"/>
      <c r="AC25" s="48"/>
      <c r="AD25" s="179">
        <f t="shared" si="3"/>
        <v>0</v>
      </c>
      <c r="AE25" s="185"/>
      <c r="AF25" s="180">
        <f>'Scheda Infrastrutture'!AM25</f>
        <v>0</v>
      </c>
      <c r="AG25" s="181">
        <f t="shared" si="1"/>
        <v>0</v>
      </c>
      <c r="AH25" s="181">
        <f t="shared" si="4"/>
        <v>0</v>
      </c>
    </row>
    <row r="26" spans="1:34" ht="34.799999999999997" customHeight="1" x14ac:dyDescent="0.25">
      <c r="A26" s="34" t="str">
        <f>'Scheda Infrastrutture'!A26</f>
        <v>k) IOR</v>
      </c>
      <c r="B26" s="27" t="str">
        <f>'Scheda Infrastrutture'!B26</f>
        <v>2024/170</v>
      </c>
      <c r="C26" s="27" t="str">
        <f>'Scheda Infrastrutture'!C26</f>
        <v>Scheda_3</v>
      </c>
      <c r="D26" s="27" t="str">
        <f>'Scheda Infrastrutture'!D26</f>
        <v>Lavori</v>
      </c>
      <c r="E26" s="16" t="str">
        <f>'Scheda Infrastrutture'!E26</f>
        <v>Interventi di solo adeguamento prevenzione incendi ospedale e ambulatori</v>
      </c>
      <c r="F26" s="45">
        <f>'Scheda Infrastrutture'!J26</f>
        <v>0</v>
      </c>
      <c r="G26" s="51"/>
      <c r="H26" s="43">
        <f>'Scheda Infrastrutture'!K26</f>
        <v>0</v>
      </c>
      <c r="I26" s="43">
        <f>'Scheda Infrastrutture'!L26</f>
        <v>0</v>
      </c>
      <c r="J26" s="43">
        <f>'Scheda Infrastrutture'!M26</f>
        <v>0</v>
      </c>
      <c r="K26" s="43">
        <f t="shared" si="0"/>
        <v>0</v>
      </c>
      <c r="L26" s="48">
        <f>'Scheda Infrastrutture'!N26</f>
        <v>0</v>
      </c>
      <c r="M26" s="128">
        <f t="shared" si="2"/>
        <v>0</v>
      </c>
      <c r="N26" s="62"/>
      <c r="O26" s="46"/>
      <c r="P26" s="46"/>
      <c r="Q26" s="46"/>
      <c r="R26" s="46"/>
      <c r="S26" s="46"/>
      <c r="T26" s="43">
        <f>'Scheda Infrastrutture'!U26</f>
        <v>0</v>
      </c>
      <c r="U26" s="46"/>
      <c r="V26" s="43">
        <f>'Scheda Infrastrutture'!W26</f>
        <v>0</v>
      </c>
      <c r="W26" s="46"/>
      <c r="X26" s="46"/>
      <c r="Y26" s="46"/>
      <c r="Z26" s="46"/>
      <c r="AA26" s="46"/>
      <c r="AB26" s="46"/>
      <c r="AC26" s="46"/>
      <c r="AD26" s="179">
        <f t="shared" si="3"/>
        <v>0</v>
      </c>
      <c r="AE26" s="185"/>
      <c r="AF26" s="180">
        <f>'Scheda Infrastrutture'!AM26</f>
        <v>0</v>
      </c>
      <c r="AG26" s="181">
        <f t="shared" si="1"/>
        <v>0</v>
      </c>
      <c r="AH26" s="181">
        <f t="shared" si="4"/>
        <v>0</v>
      </c>
    </row>
    <row r="27" spans="1:34" ht="33" customHeight="1" x14ac:dyDescent="0.25">
      <c r="A27" s="30" t="str">
        <f>'Scheda Infrastrutture'!A27</f>
        <v>k) IOR</v>
      </c>
      <c r="B27" s="32" t="str">
        <f>'Scheda Infrastrutture'!B27</f>
        <v>2023/122.2</v>
      </c>
      <c r="C27" s="32" t="str">
        <f>'Scheda Infrastrutture'!C27</f>
        <v>Scheda_3</v>
      </c>
      <c r="D27" s="32" t="str">
        <f>'Scheda Infrastrutture'!D27</f>
        <v>Lavori</v>
      </c>
      <c r="E27" s="57" t="str">
        <f>'Scheda Infrastrutture'!E27</f>
        <v>REALIZZAZIONE TECNOPOLO</v>
      </c>
      <c r="F27" s="47">
        <f>'Scheda Infrastrutture'!J27</f>
        <v>0</v>
      </c>
      <c r="G27" s="49"/>
      <c r="H27" s="43">
        <f>'Scheda Infrastrutture'!K27</f>
        <v>0</v>
      </c>
      <c r="I27" s="43">
        <f>'Scheda Infrastrutture'!L27</f>
        <v>0</v>
      </c>
      <c r="J27" s="43">
        <f>'Scheda Infrastrutture'!M27</f>
        <v>0</v>
      </c>
      <c r="K27" s="43">
        <f t="shared" si="0"/>
        <v>0</v>
      </c>
      <c r="L27" s="48">
        <f>'Scheda Infrastrutture'!N27</f>
        <v>0</v>
      </c>
      <c r="M27" s="128">
        <f t="shared" si="2"/>
        <v>0</v>
      </c>
      <c r="N27" s="62"/>
      <c r="O27" s="48"/>
      <c r="P27" s="48"/>
      <c r="Q27" s="48"/>
      <c r="R27" s="48"/>
      <c r="S27" s="48"/>
      <c r="T27" s="43">
        <f>'Scheda Infrastrutture'!U27</f>
        <v>0</v>
      </c>
      <c r="U27" s="48"/>
      <c r="V27" s="43">
        <f>'Scheda Infrastrutture'!W27</f>
        <v>0</v>
      </c>
      <c r="W27" s="48"/>
      <c r="X27" s="48"/>
      <c r="Y27" s="48"/>
      <c r="Z27" s="48"/>
      <c r="AA27" s="48"/>
      <c r="AB27" s="48"/>
      <c r="AC27" s="48"/>
      <c r="AD27" s="179">
        <f t="shared" si="3"/>
        <v>0</v>
      </c>
      <c r="AE27" s="185"/>
      <c r="AF27" s="180">
        <f>'Scheda Infrastrutture'!AM27</f>
        <v>0</v>
      </c>
      <c r="AG27" s="181">
        <f t="shared" si="1"/>
        <v>0</v>
      </c>
      <c r="AH27" s="181">
        <f t="shared" si="4"/>
        <v>0</v>
      </c>
    </row>
    <row r="28" spans="1:34" ht="37.799999999999997" customHeight="1" x14ac:dyDescent="0.25">
      <c r="A28" s="34" t="str">
        <f>'Scheda Infrastrutture'!A28</f>
        <v>k) IOR</v>
      </c>
      <c r="B28" s="27" t="str">
        <f>'Scheda Infrastrutture'!B28</f>
        <v>2024/175</v>
      </c>
      <c r="C28" s="27" t="str">
        <f>'Scheda Infrastrutture'!C28</f>
        <v>Scheda_3</v>
      </c>
      <c r="D28" s="27" t="str">
        <f>'Scheda Infrastrutture'!D28</f>
        <v>Lavori</v>
      </c>
      <c r="E28" s="16" t="str">
        <f>'Scheda Infrastrutture'!E28</f>
        <v>RISTRUTTURAZIONE DELLA VILLETTA STUDI PRECLINICI</v>
      </c>
      <c r="F28" s="45">
        <f>'Scheda Infrastrutture'!J28</f>
        <v>0</v>
      </c>
      <c r="G28" s="51"/>
      <c r="H28" s="43">
        <f>'Scheda Infrastrutture'!K28</f>
        <v>0</v>
      </c>
      <c r="I28" s="43">
        <f>'Scheda Infrastrutture'!L28</f>
        <v>0</v>
      </c>
      <c r="J28" s="43">
        <f>'Scheda Infrastrutture'!M28</f>
        <v>0</v>
      </c>
      <c r="K28" s="43">
        <f t="shared" si="0"/>
        <v>0</v>
      </c>
      <c r="L28" s="48">
        <f>'Scheda Infrastrutture'!N28</f>
        <v>0</v>
      </c>
      <c r="M28" s="128">
        <f t="shared" si="2"/>
        <v>0</v>
      </c>
      <c r="N28" s="62"/>
      <c r="O28" s="46"/>
      <c r="P28" s="46"/>
      <c r="Q28" s="46"/>
      <c r="R28" s="46"/>
      <c r="S28" s="46"/>
      <c r="T28" s="43">
        <f>'Scheda Infrastrutture'!U28</f>
        <v>0</v>
      </c>
      <c r="U28" s="46"/>
      <c r="V28" s="43">
        <f>'Scheda Infrastrutture'!W28</f>
        <v>0</v>
      </c>
      <c r="W28" s="46"/>
      <c r="X28" s="46"/>
      <c r="Y28" s="46"/>
      <c r="Z28" s="46"/>
      <c r="AA28" s="46"/>
      <c r="AB28" s="46"/>
      <c r="AC28" s="46"/>
      <c r="AD28" s="179">
        <f t="shared" si="3"/>
        <v>0</v>
      </c>
      <c r="AE28" s="185"/>
      <c r="AF28" s="180">
        <f>'Scheda Infrastrutture'!AM28</f>
        <v>0</v>
      </c>
      <c r="AG28" s="181">
        <f t="shared" si="1"/>
        <v>0</v>
      </c>
      <c r="AH28" s="181">
        <f t="shared" si="4"/>
        <v>0</v>
      </c>
    </row>
    <row r="29" spans="1:34" ht="36" customHeight="1" x14ac:dyDescent="0.25">
      <c r="A29" s="30" t="str">
        <f>'Scheda Infrastrutture'!A29</f>
        <v>k) IOR</v>
      </c>
      <c r="B29" s="32" t="str">
        <f>'Scheda Infrastrutture'!B29</f>
        <v>2024/178</v>
      </c>
      <c r="C29" s="32" t="str">
        <f>'Scheda Infrastrutture'!C29</f>
        <v>Scheda_3</v>
      </c>
      <c r="D29" s="32" t="str">
        <f>'Scheda Infrastrutture'!D29</f>
        <v>Lavori</v>
      </c>
      <c r="E29" s="57" t="str">
        <f>'Scheda Infrastrutture'!E29</f>
        <v>AMMODERNAMENTO/RISTRUTTURAZIONE COMPENDIO MONUMENTALE</v>
      </c>
      <c r="F29" s="47">
        <f>'Scheda Infrastrutture'!J29</f>
        <v>0</v>
      </c>
      <c r="G29" s="49"/>
      <c r="H29" s="43">
        <f>'Scheda Infrastrutture'!K29</f>
        <v>0</v>
      </c>
      <c r="I29" s="43">
        <f>'Scheda Infrastrutture'!L29</f>
        <v>0</v>
      </c>
      <c r="J29" s="43">
        <f>'Scheda Infrastrutture'!M29</f>
        <v>0</v>
      </c>
      <c r="K29" s="43">
        <f t="shared" si="0"/>
        <v>0</v>
      </c>
      <c r="L29" s="48">
        <f>'Scheda Infrastrutture'!N29</f>
        <v>0</v>
      </c>
      <c r="M29" s="128">
        <f t="shared" si="2"/>
        <v>0</v>
      </c>
      <c r="N29" s="62"/>
      <c r="O29" s="48"/>
      <c r="P29" s="48"/>
      <c r="Q29" s="48"/>
      <c r="R29" s="48"/>
      <c r="S29" s="48"/>
      <c r="T29" s="43">
        <f>'Scheda Infrastrutture'!U29</f>
        <v>0</v>
      </c>
      <c r="U29" s="48"/>
      <c r="V29" s="43">
        <f>'Scheda Infrastrutture'!W29</f>
        <v>0</v>
      </c>
      <c r="W29" s="48"/>
      <c r="X29" s="48"/>
      <c r="Y29" s="48"/>
      <c r="Z29" s="48"/>
      <c r="AA29" s="48"/>
      <c r="AB29" s="48"/>
      <c r="AC29" s="48"/>
      <c r="AD29" s="179">
        <f t="shared" si="3"/>
        <v>0</v>
      </c>
      <c r="AE29" s="185"/>
      <c r="AF29" s="180">
        <f>'Scheda Infrastrutture'!AM29</f>
        <v>0</v>
      </c>
      <c r="AG29" s="181">
        <f t="shared" si="1"/>
        <v>0</v>
      </c>
      <c r="AH29" s="181">
        <f t="shared" si="4"/>
        <v>0</v>
      </c>
    </row>
    <row r="30" spans="1:34" ht="45" customHeight="1" x14ac:dyDescent="0.25">
      <c r="A30" s="34" t="str">
        <f>'Scheda Infrastrutture'!A30</f>
        <v>k) IOR</v>
      </c>
      <c r="B30" s="27" t="str">
        <f>'Scheda Infrastrutture'!B30</f>
        <v>2024/177</v>
      </c>
      <c r="C30" s="27" t="str">
        <f>'Scheda Infrastrutture'!C30</f>
        <v>Scheda_3</v>
      </c>
      <c r="D30" s="27" t="str">
        <f>'Scheda Infrastrutture'!D30</f>
        <v>Lavori</v>
      </c>
      <c r="E30" s="16" t="str">
        <f>'Scheda Infrastrutture'!E30</f>
        <v>MANUTENZIONE STRAORDINARIA VILLA PUTTI</v>
      </c>
      <c r="F30" s="45">
        <f>'Scheda Infrastrutture'!J30</f>
        <v>0</v>
      </c>
      <c r="G30" s="51"/>
      <c r="H30" s="43">
        <f>'Scheda Infrastrutture'!K30</f>
        <v>0</v>
      </c>
      <c r="I30" s="43">
        <f>'Scheda Infrastrutture'!L30</f>
        <v>0</v>
      </c>
      <c r="J30" s="43">
        <f>'Scheda Infrastrutture'!M30</f>
        <v>0</v>
      </c>
      <c r="K30" s="43">
        <f t="shared" si="0"/>
        <v>0</v>
      </c>
      <c r="L30" s="48">
        <f>'Scheda Infrastrutture'!N30</f>
        <v>0</v>
      </c>
      <c r="M30" s="128">
        <f t="shared" si="2"/>
        <v>0</v>
      </c>
      <c r="N30" s="62"/>
      <c r="O30" s="46"/>
      <c r="P30" s="46"/>
      <c r="Q30" s="46"/>
      <c r="R30" s="46"/>
      <c r="S30" s="46"/>
      <c r="T30" s="43">
        <f>'Scheda Infrastrutture'!U30</f>
        <v>0</v>
      </c>
      <c r="U30" s="46"/>
      <c r="V30" s="43">
        <f>'Scheda Infrastrutture'!W30</f>
        <v>0</v>
      </c>
      <c r="W30" s="46"/>
      <c r="X30" s="46"/>
      <c r="Y30" s="46"/>
      <c r="Z30" s="46"/>
      <c r="AA30" s="46"/>
      <c r="AB30" s="46"/>
      <c r="AC30" s="46"/>
      <c r="AD30" s="179">
        <f t="shared" si="3"/>
        <v>0</v>
      </c>
      <c r="AE30" s="185"/>
      <c r="AF30" s="180">
        <f>'Scheda Infrastrutture'!AM30</f>
        <v>0</v>
      </c>
      <c r="AG30" s="181">
        <f t="shared" si="1"/>
        <v>0</v>
      </c>
      <c r="AH30" s="181">
        <f t="shared" si="4"/>
        <v>0</v>
      </c>
    </row>
    <row r="31" spans="1:34" x14ac:dyDescent="0.25">
      <c r="A31" s="30">
        <f>'Scheda Infrastrutture'!A31</f>
        <v>0</v>
      </c>
      <c r="B31" s="32">
        <f>'Scheda Infrastrutture'!B31</f>
        <v>0</v>
      </c>
      <c r="C31" s="32">
        <f>'Scheda Infrastrutture'!C31</f>
        <v>0</v>
      </c>
      <c r="D31" s="32">
        <f>'Scheda Infrastrutture'!D31</f>
        <v>0</v>
      </c>
      <c r="E31" s="57">
        <f>'Scheda Infrastrutture'!E31</f>
        <v>0</v>
      </c>
      <c r="F31" s="47">
        <f>'Scheda Infrastrutture'!J31</f>
        <v>0</v>
      </c>
      <c r="G31" s="49"/>
      <c r="H31" s="43">
        <f>'Scheda Infrastrutture'!K31</f>
        <v>0</v>
      </c>
      <c r="I31" s="43">
        <f>'Scheda Infrastrutture'!L31</f>
        <v>0</v>
      </c>
      <c r="J31" s="43">
        <f>'Scheda Infrastrutture'!M31</f>
        <v>0</v>
      </c>
      <c r="K31" s="43">
        <f t="shared" si="0"/>
        <v>0</v>
      </c>
      <c r="L31" s="48">
        <f>'Scheda Infrastrutture'!N31</f>
        <v>0</v>
      </c>
      <c r="M31" s="128">
        <f t="shared" si="2"/>
        <v>0</v>
      </c>
      <c r="N31" s="62"/>
      <c r="O31" s="48"/>
      <c r="P31" s="48"/>
      <c r="Q31" s="48"/>
      <c r="R31" s="48"/>
      <c r="S31" s="48"/>
      <c r="T31" s="43">
        <f>'Scheda Infrastrutture'!U31</f>
        <v>0</v>
      </c>
      <c r="U31" s="48"/>
      <c r="V31" s="43">
        <f>'Scheda Infrastrutture'!W31</f>
        <v>0</v>
      </c>
      <c r="W31" s="48"/>
      <c r="X31" s="48"/>
      <c r="Y31" s="48"/>
      <c r="Z31" s="48"/>
      <c r="AA31" s="48"/>
      <c r="AB31" s="48"/>
      <c r="AC31" s="48"/>
      <c r="AD31" s="179">
        <f t="shared" si="3"/>
        <v>0</v>
      </c>
      <c r="AE31" s="185"/>
      <c r="AF31" s="180">
        <f>'Scheda Infrastrutture'!AM31</f>
        <v>0</v>
      </c>
      <c r="AG31" s="181">
        <f t="shared" si="1"/>
        <v>0</v>
      </c>
      <c r="AH31" s="181">
        <f t="shared" si="4"/>
        <v>0</v>
      </c>
    </row>
    <row r="32" spans="1:34" x14ac:dyDescent="0.25">
      <c r="A32" s="34">
        <f>'Scheda Infrastrutture'!A32</f>
        <v>0</v>
      </c>
      <c r="B32" s="27">
        <f>'Scheda Infrastrutture'!B32</f>
        <v>0</v>
      </c>
      <c r="C32" s="27">
        <f>'Scheda Infrastrutture'!C32</f>
        <v>0</v>
      </c>
      <c r="D32" s="27">
        <f>'Scheda Infrastrutture'!D32</f>
        <v>0</v>
      </c>
      <c r="E32" s="16">
        <f>'Scheda Infrastrutture'!E32</f>
        <v>0</v>
      </c>
      <c r="F32" s="45">
        <f>'Scheda Infrastrutture'!J32</f>
        <v>0</v>
      </c>
      <c r="G32" s="51"/>
      <c r="H32" s="43">
        <f>'Scheda Infrastrutture'!K32</f>
        <v>0</v>
      </c>
      <c r="I32" s="43">
        <f>'Scheda Infrastrutture'!L32</f>
        <v>0</v>
      </c>
      <c r="J32" s="43">
        <f>'Scheda Infrastrutture'!M32</f>
        <v>0</v>
      </c>
      <c r="K32" s="43">
        <f t="shared" si="0"/>
        <v>0</v>
      </c>
      <c r="L32" s="48">
        <f>'Scheda Infrastrutture'!N32</f>
        <v>0</v>
      </c>
      <c r="M32" s="128">
        <f t="shared" si="2"/>
        <v>0</v>
      </c>
      <c r="N32" s="62"/>
      <c r="O32" s="46"/>
      <c r="P32" s="46"/>
      <c r="Q32" s="46"/>
      <c r="R32" s="46"/>
      <c r="S32" s="46"/>
      <c r="T32" s="43">
        <f>'Scheda Infrastrutture'!U32</f>
        <v>0</v>
      </c>
      <c r="U32" s="46"/>
      <c r="V32" s="43">
        <f>'Scheda Infrastrutture'!W32</f>
        <v>0</v>
      </c>
      <c r="W32" s="46"/>
      <c r="X32" s="46"/>
      <c r="Y32" s="46"/>
      <c r="Z32" s="46"/>
      <c r="AA32" s="46"/>
      <c r="AB32" s="46"/>
      <c r="AC32" s="46"/>
      <c r="AD32" s="179">
        <f t="shared" si="3"/>
        <v>0</v>
      </c>
      <c r="AE32" s="185"/>
      <c r="AF32" s="180">
        <f>'Scheda Infrastrutture'!AM32</f>
        <v>0</v>
      </c>
      <c r="AG32" s="181">
        <f t="shared" si="1"/>
        <v>0</v>
      </c>
      <c r="AH32" s="181">
        <f t="shared" si="4"/>
        <v>0</v>
      </c>
    </row>
    <row r="33" spans="1:34" x14ac:dyDescent="0.25">
      <c r="A33" s="30">
        <f>'Scheda Infrastrutture'!A33</f>
        <v>0</v>
      </c>
      <c r="B33" s="32">
        <f>'Scheda Infrastrutture'!B33</f>
        <v>0</v>
      </c>
      <c r="C33" s="32">
        <f>'Scheda Infrastrutture'!C33</f>
        <v>0</v>
      </c>
      <c r="D33" s="32">
        <f>'Scheda Infrastrutture'!D33</f>
        <v>0</v>
      </c>
      <c r="E33" s="57">
        <f>'Scheda Infrastrutture'!E33</f>
        <v>0</v>
      </c>
      <c r="F33" s="47">
        <f>'Scheda Infrastrutture'!J33</f>
        <v>0</v>
      </c>
      <c r="G33" s="49"/>
      <c r="H33" s="43">
        <f>'Scheda Infrastrutture'!K33</f>
        <v>0</v>
      </c>
      <c r="I33" s="43">
        <f>'Scheda Infrastrutture'!L33</f>
        <v>0</v>
      </c>
      <c r="J33" s="43">
        <f>'Scheda Infrastrutture'!M33</f>
        <v>0</v>
      </c>
      <c r="K33" s="43">
        <f t="shared" si="0"/>
        <v>0</v>
      </c>
      <c r="L33" s="48">
        <f>'Scheda Infrastrutture'!N33</f>
        <v>0</v>
      </c>
      <c r="M33" s="128">
        <f t="shared" si="2"/>
        <v>0</v>
      </c>
      <c r="N33" s="62"/>
      <c r="O33" s="48"/>
      <c r="P33" s="48"/>
      <c r="Q33" s="48"/>
      <c r="R33" s="48"/>
      <c r="S33" s="48"/>
      <c r="T33" s="43">
        <f>'Scheda Infrastrutture'!U33</f>
        <v>0</v>
      </c>
      <c r="U33" s="48"/>
      <c r="V33" s="43">
        <f>'Scheda Infrastrutture'!W33</f>
        <v>0</v>
      </c>
      <c r="W33" s="48"/>
      <c r="X33" s="48"/>
      <c r="Y33" s="48"/>
      <c r="Z33" s="48"/>
      <c r="AA33" s="48"/>
      <c r="AB33" s="48"/>
      <c r="AC33" s="48"/>
      <c r="AD33" s="179">
        <f t="shared" si="3"/>
        <v>0</v>
      </c>
      <c r="AE33" s="185"/>
      <c r="AF33" s="180">
        <f>'Scheda Infrastrutture'!AM33</f>
        <v>0</v>
      </c>
      <c r="AG33" s="181">
        <f t="shared" si="1"/>
        <v>0</v>
      </c>
      <c r="AH33" s="181">
        <f t="shared" si="4"/>
        <v>0</v>
      </c>
    </row>
    <row r="34" spans="1:34" x14ac:dyDescent="0.25">
      <c r="A34" s="34">
        <f>'Scheda Infrastrutture'!A34</f>
        <v>0</v>
      </c>
      <c r="B34" s="27">
        <f>'Scheda Infrastrutture'!B34</f>
        <v>0</v>
      </c>
      <c r="C34" s="27">
        <f>'Scheda Infrastrutture'!C34</f>
        <v>0</v>
      </c>
      <c r="D34" s="27">
        <f>'Scheda Infrastrutture'!D34</f>
        <v>0</v>
      </c>
      <c r="E34" s="16">
        <f>'Scheda Infrastrutture'!E34</f>
        <v>0</v>
      </c>
      <c r="F34" s="45">
        <f>'Scheda Infrastrutture'!J34</f>
        <v>0</v>
      </c>
      <c r="G34" s="51"/>
      <c r="H34" s="43">
        <f>'Scheda Infrastrutture'!K34</f>
        <v>0</v>
      </c>
      <c r="I34" s="43">
        <f>'Scheda Infrastrutture'!L34</f>
        <v>0</v>
      </c>
      <c r="J34" s="43">
        <f>'Scheda Infrastrutture'!M34</f>
        <v>0</v>
      </c>
      <c r="K34" s="43">
        <f t="shared" si="0"/>
        <v>0</v>
      </c>
      <c r="L34" s="48">
        <f>'Scheda Infrastrutture'!N34</f>
        <v>0</v>
      </c>
      <c r="M34" s="128">
        <f t="shared" si="2"/>
        <v>0</v>
      </c>
      <c r="N34" s="62"/>
      <c r="O34" s="46"/>
      <c r="P34" s="46"/>
      <c r="Q34" s="46"/>
      <c r="R34" s="46"/>
      <c r="S34" s="46"/>
      <c r="T34" s="43">
        <f>'Scheda Infrastrutture'!U34</f>
        <v>0</v>
      </c>
      <c r="U34" s="46"/>
      <c r="V34" s="43">
        <f>'Scheda Infrastrutture'!W34</f>
        <v>0</v>
      </c>
      <c r="W34" s="46"/>
      <c r="X34" s="46"/>
      <c r="Y34" s="46"/>
      <c r="Z34" s="46"/>
      <c r="AA34" s="46"/>
      <c r="AB34" s="46"/>
      <c r="AC34" s="46"/>
      <c r="AD34" s="179">
        <f t="shared" si="3"/>
        <v>0</v>
      </c>
      <c r="AE34" s="185"/>
      <c r="AF34" s="180">
        <f>'Scheda Infrastrutture'!AM34</f>
        <v>0</v>
      </c>
      <c r="AG34" s="181">
        <f t="shared" si="1"/>
        <v>0</v>
      </c>
      <c r="AH34" s="181">
        <f t="shared" si="4"/>
        <v>0</v>
      </c>
    </row>
    <row r="35" spans="1:34" x14ac:dyDescent="0.25">
      <c r="A35" s="30">
        <f>'Scheda Infrastrutture'!A35</f>
        <v>0</v>
      </c>
      <c r="B35" s="32">
        <f>'Scheda Infrastrutture'!B35</f>
        <v>0</v>
      </c>
      <c r="C35" s="32">
        <f>'Scheda Infrastrutture'!C35</f>
        <v>0</v>
      </c>
      <c r="D35" s="32">
        <f>'Scheda Infrastrutture'!D35</f>
        <v>0</v>
      </c>
      <c r="E35" s="57">
        <f>'Scheda Infrastrutture'!E35</f>
        <v>0</v>
      </c>
      <c r="F35" s="47">
        <f>'Scheda Infrastrutture'!J35</f>
        <v>0</v>
      </c>
      <c r="G35" s="49"/>
      <c r="H35" s="43">
        <f>'Scheda Infrastrutture'!K35</f>
        <v>0</v>
      </c>
      <c r="I35" s="43">
        <f>'Scheda Infrastrutture'!L35</f>
        <v>0</v>
      </c>
      <c r="J35" s="43">
        <f>'Scheda Infrastrutture'!M35</f>
        <v>0</v>
      </c>
      <c r="K35" s="43">
        <f t="shared" si="0"/>
        <v>0</v>
      </c>
      <c r="L35" s="48">
        <f>'Scheda Infrastrutture'!N35</f>
        <v>0</v>
      </c>
      <c r="M35" s="128">
        <f t="shared" si="2"/>
        <v>0</v>
      </c>
      <c r="N35" s="62"/>
      <c r="O35" s="48"/>
      <c r="P35" s="48"/>
      <c r="Q35" s="48"/>
      <c r="R35" s="48"/>
      <c r="S35" s="48"/>
      <c r="T35" s="43">
        <f>'Scheda Infrastrutture'!U35</f>
        <v>0</v>
      </c>
      <c r="U35" s="48"/>
      <c r="V35" s="43">
        <f>'Scheda Infrastrutture'!W35</f>
        <v>0</v>
      </c>
      <c r="W35" s="48"/>
      <c r="X35" s="48"/>
      <c r="Y35" s="48"/>
      <c r="Z35" s="48"/>
      <c r="AA35" s="48"/>
      <c r="AB35" s="48"/>
      <c r="AC35" s="48"/>
      <c r="AD35" s="179">
        <f t="shared" si="3"/>
        <v>0</v>
      </c>
      <c r="AE35" s="185"/>
      <c r="AF35" s="180">
        <f>'Scheda Infrastrutture'!AM35</f>
        <v>0</v>
      </c>
      <c r="AG35" s="181">
        <f t="shared" si="1"/>
        <v>0</v>
      </c>
      <c r="AH35" s="181">
        <f t="shared" si="4"/>
        <v>0</v>
      </c>
    </row>
    <row r="36" spans="1:34" x14ac:dyDescent="0.25">
      <c r="A36" s="34">
        <f>'Scheda Infrastrutture'!A36</f>
        <v>0</v>
      </c>
      <c r="B36" s="27">
        <f>'Scheda Infrastrutture'!B36</f>
        <v>0</v>
      </c>
      <c r="C36" s="27">
        <f>'Scheda Infrastrutture'!C36</f>
        <v>0</v>
      </c>
      <c r="D36" s="27">
        <f>'Scheda Infrastrutture'!D36</f>
        <v>0</v>
      </c>
      <c r="E36" s="16">
        <f>'Scheda Infrastrutture'!E36</f>
        <v>0</v>
      </c>
      <c r="F36" s="45">
        <f>'Scheda Infrastrutture'!J36</f>
        <v>0</v>
      </c>
      <c r="G36" s="51"/>
      <c r="H36" s="43">
        <f>'Scheda Infrastrutture'!K36</f>
        <v>0</v>
      </c>
      <c r="I36" s="43">
        <f>'Scheda Infrastrutture'!L36</f>
        <v>0</v>
      </c>
      <c r="J36" s="43">
        <f>'Scheda Infrastrutture'!M36</f>
        <v>0</v>
      </c>
      <c r="K36" s="43">
        <f t="shared" si="0"/>
        <v>0</v>
      </c>
      <c r="L36" s="48">
        <f>'Scheda Infrastrutture'!N36</f>
        <v>0</v>
      </c>
      <c r="M36" s="128">
        <f t="shared" si="2"/>
        <v>0</v>
      </c>
      <c r="N36" s="62"/>
      <c r="O36" s="46"/>
      <c r="P36" s="46"/>
      <c r="Q36" s="46"/>
      <c r="R36" s="46"/>
      <c r="S36" s="46"/>
      <c r="T36" s="43">
        <f>'Scheda Infrastrutture'!U36</f>
        <v>0</v>
      </c>
      <c r="U36" s="46"/>
      <c r="V36" s="43">
        <f>'Scheda Infrastrutture'!W36</f>
        <v>0</v>
      </c>
      <c r="W36" s="46"/>
      <c r="X36" s="46"/>
      <c r="Y36" s="46"/>
      <c r="Z36" s="46"/>
      <c r="AA36" s="46"/>
      <c r="AB36" s="46"/>
      <c r="AC36" s="46"/>
      <c r="AD36" s="179">
        <f t="shared" si="3"/>
        <v>0</v>
      </c>
      <c r="AE36" s="185"/>
      <c r="AF36" s="180">
        <f>'Scheda Infrastrutture'!AM36</f>
        <v>0</v>
      </c>
      <c r="AG36" s="181">
        <f t="shared" si="1"/>
        <v>0</v>
      </c>
      <c r="AH36" s="181">
        <f t="shared" si="4"/>
        <v>0</v>
      </c>
    </row>
    <row r="37" spans="1:34" x14ac:dyDescent="0.25">
      <c r="A37" s="30">
        <f>'Scheda Infrastrutture'!A37</f>
        <v>0</v>
      </c>
      <c r="B37" s="32">
        <f>'Scheda Infrastrutture'!B37</f>
        <v>0</v>
      </c>
      <c r="C37" s="32">
        <f>'Scheda Infrastrutture'!C37</f>
        <v>0</v>
      </c>
      <c r="D37" s="32">
        <f>'Scheda Infrastrutture'!D37</f>
        <v>0</v>
      </c>
      <c r="E37" s="57">
        <f>'Scheda Infrastrutture'!E37</f>
        <v>0</v>
      </c>
      <c r="F37" s="47">
        <f>'Scheda Infrastrutture'!J37</f>
        <v>0</v>
      </c>
      <c r="G37" s="49"/>
      <c r="H37" s="43">
        <f>'Scheda Infrastrutture'!K37</f>
        <v>0</v>
      </c>
      <c r="I37" s="43">
        <f>'Scheda Infrastrutture'!L37</f>
        <v>0</v>
      </c>
      <c r="J37" s="43">
        <f>'Scheda Infrastrutture'!M37</f>
        <v>0</v>
      </c>
      <c r="K37" s="43">
        <f t="shared" si="0"/>
        <v>0</v>
      </c>
      <c r="L37" s="48">
        <f>'Scheda Infrastrutture'!N37</f>
        <v>0</v>
      </c>
      <c r="M37" s="128">
        <f t="shared" si="2"/>
        <v>0</v>
      </c>
      <c r="N37" s="62"/>
      <c r="O37" s="48"/>
      <c r="P37" s="48"/>
      <c r="Q37" s="48"/>
      <c r="R37" s="48"/>
      <c r="S37" s="48"/>
      <c r="T37" s="43">
        <f>'Scheda Infrastrutture'!U37</f>
        <v>0</v>
      </c>
      <c r="U37" s="48"/>
      <c r="V37" s="43">
        <f>'Scheda Infrastrutture'!W37</f>
        <v>0</v>
      </c>
      <c r="W37" s="48"/>
      <c r="X37" s="48"/>
      <c r="Y37" s="48"/>
      <c r="Z37" s="48"/>
      <c r="AA37" s="48"/>
      <c r="AB37" s="48"/>
      <c r="AC37" s="48"/>
      <c r="AD37" s="179">
        <f t="shared" si="3"/>
        <v>0</v>
      </c>
      <c r="AE37" s="185"/>
      <c r="AF37" s="180">
        <f>'Scheda Infrastrutture'!AM37</f>
        <v>0</v>
      </c>
      <c r="AG37" s="181">
        <f t="shared" si="1"/>
        <v>0</v>
      </c>
      <c r="AH37" s="181">
        <f t="shared" si="4"/>
        <v>0</v>
      </c>
    </row>
    <row r="38" spans="1:34" x14ac:dyDescent="0.25">
      <c r="A38" s="34">
        <f>'Scheda Infrastrutture'!A38</f>
        <v>0</v>
      </c>
      <c r="B38" s="27">
        <f>'Scheda Infrastrutture'!B38</f>
        <v>0</v>
      </c>
      <c r="C38" s="27">
        <f>'Scheda Infrastrutture'!C38</f>
        <v>0</v>
      </c>
      <c r="D38" s="27">
        <f>'Scheda Infrastrutture'!D38</f>
        <v>0</v>
      </c>
      <c r="E38" s="16">
        <f>'Scheda Infrastrutture'!E38</f>
        <v>0</v>
      </c>
      <c r="F38" s="45">
        <f>'Scheda Infrastrutture'!J38</f>
        <v>0</v>
      </c>
      <c r="G38" s="51"/>
      <c r="H38" s="43">
        <f>'Scheda Infrastrutture'!K38</f>
        <v>0</v>
      </c>
      <c r="I38" s="43">
        <f>'Scheda Infrastrutture'!L38</f>
        <v>0</v>
      </c>
      <c r="J38" s="43">
        <f>'Scheda Infrastrutture'!M38</f>
        <v>0</v>
      </c>
      <c r="K38" s="43">
        <f t="shared" si="0"/>
        <v>0</v>
      </c>
      <c r="L38" s="48">
        <f>'Scheda Infrastrutture'!N38</f>
        <v>0</v>
      </c>
      <c r="M38" s="128">
        <f t="shared" si="2"/>
        <v>0</v>
      </c>
      <c r="N38" s="62"/>
      <c r="O38" s="46"/>
      <c r="P38" s="46"/>
      <c r="Q38" s="46"/>
      <c r="R38" s="46"/>
      <c r="S38" s="46"/>
      <c r="T38" s="43">
        <f>'Scheda Infrastrutture'!U38</f>
        <v>0</v>
      </c>
      <c r="U38" s="46"/>
      <c r="V38" s="43">
        <f>'Scheda Infrastrutture'!W38</f>
        <v>0</v>
      </c>
      <c r="W38" s="46"/>
      <c r="X38" s="46"/>
      <c r="Y38" s="46"/>
      <c r="Z38" s="46"/>
      <c r="AA38" s="46"/>
      <c r="AB38" s="46"/>
      <c r="AC38" s="46"/>
      <c r="AD38" s="179">
        <f t="shared" si="3"/>
        <v>0</v>
      </c>
      <c r="AE38" s="185"/>
      <c r="AF38" s="180">
        <f>'Scheda Infrastrutture'!AM38</f>
        <v>0</v>
      </c>
      <c r="AG38" s="181">
        <f t="shared" si="1"/>
        <v>0</v>
      </c>
      <c r="AH38" s="181">
        <f t="shared" si="4"/>
        <v>0</v>
      </c>
    </row>
    <row r="39" spans="1:34" x14ac:dyDescent="0.25">
      <c r="A39" s="30">
        <f>'Scheda Infrastrutture'!A39</f>
        <v>0</v>
      </c>
      <c r="B39" s="32">
        <f>'Scheda Infrastrutture'!B39</f>
        <v>0</v>
      </c>
      <c r="C39" s="32">
        <f>'Scheda Infrastrutture'!C39</f>
        <v>0</v>
      </c>
      <c r="D39" s="32">
        <f>'Scheda Infrastrutture'!D39</f>
        <v>0</v>
      </c>
      <c r="E39" s="57">
        <f>'Scheda Infrastrutture'!E39</f>
        <v>0</v>
      </c>
      <c r="F39" s="47">
        <f>'Scheda Infrastrutture'!J39</f>
        <v>0</v>
      </c>
      <c r="G39" s="49"/>
      <c r="H39" s="43">
        <f>'Scheda Infrastrutture'!K39</f>
        <v>0</v>
      </c>
      <c r="I39" s="43">
        <f>'Scheda Infrastrutture'!L39</f>
        <v>0</v>
      </c>
      <c r="J39" s="43">
        <f>'Scheda Infrastrutture'!M39</f>
        <v>0</v>
      </c>
      <c r="K39" s="43">
        <f t="shared" si="0"/>
        <v>0</v>
      </c>
      <c r="L39" s="48">
        <f>'Scheda Infrastrutture'!N39</f>
        <v>0</v>
      </c>
      <c r="M39" s="128">
        <f t="shared" si="2"/>
        <v>0</v>
      </c>
      <c r="N39" s="62"/>
      <c r="O39" s="48"/>
      <c r="P39" s="48"/>
      <c r="Q39" s="48"/>
      <c r="R39" s="48"/>
      <c r="S39" s="48"/>
      <c r="T39" s="43">
        <f>'Scheda Infrastrutture'!U39</f>
        <v>0</v>
      </c>
      <c r="U39" s="48"/>
      <c r="V39" s="43">
        <f>'Scheda Infrastrutture'!W39</f>
        <v>0</v>
      </c>
      <c r="W39" s="48"/>
      <c r="X39" s="48"/>
      <c r="Y39" s="48"/>
      <c r="Z39" s="48"/>
      <c r="AA39" s="48"/>
      <c r="AB39" s="48"/>
      <c r="AC39" s="48"/>
      <c r="AD39" s="179">
        <f t="shared" si="3"/>
        <v>0</v>
      </c>
      <c r="AE39" s="185"/>
      <c r="AF39" s="180">
        <f>'Scheda Infrastrutture'!AM39</f>
        <v>0</v>
      </c>
      <c r="AG39" s="181">
        <f t="shared" si="1"/>
        <v>0</v>
      </c>
      <c r="AH39" s="181">
        <f t="shared" si="4"/>
        <v>0</v>
      </c>
    </row>
    <row r="40" spans="1:34" x14ac:dyDescent="0.25">
      <c r="A40" s="34">
        <f>'Scheda Infrastrutture'!A40</f>
        <v>0</v>
      </c>
      <c r="B40" s="27">
        <f>'Scheda Infrastrutture'!B40</f>
        <v>0</v>
      </c>
      <c r="C40" s="27">
        <f>'Scheda Infrastrutture'!C40</f>
        <v>0</v>
      </c>
      <c r="D40" s="27">
        <f>'Scheda Infrastrutture'!D40</f>
        <v>0</v>
      </c>
      <c r="E40" s="16">
        <f>'Scheda Infrastrutture'!E40</f>
        <v>0</v>
      </c>
      <c r="F40" s="45">
        <f>'Scheda Infrastrutture'!J40</f>
        <v>0</v>
      </c>
      <c r="G40" s="51"/>
      <c r="H40" s="43">
        <f>'Scheda Infrastrutture'!K40</f>
        <v>0</v>
      </c>
      <c r="I40" s="43">
        <f>'Scheda Infrastrutture'!L40</f>
        <v>0</v>
      </c>
      <c r="J40" s="43">
        <f>'Scheda Infrastrutture'!M40</f>
        <v>0</v>
      </c>
      <c r="K40" s="43">
        <f t="shared" si="0"/>
        <v>0</v>
      </c>
      <c r="L40" s="48">
        <f>'Scheda Infrastrutture'!N40</f>
        <v>0</v>
      </c>
      <c r="M40" s="128">
        <f t="shared" si="2"/>
        <v>0</v>
      </c>
      <c r="N40" s="62"/>
      <c r="O40" s="46"/>
      <c r="P40" s="46"/>
      <c r="Q40" s="46"/>
      <c r="R40" s="46"/>
      <c r="S40" s="46"/>
      <c r="T40" s="43">
        <f>'Scheda Infrastrutture'!U40</f>
        <v>0</v>
      </c>
      <c r="U40" s="46"/>
      <c r="V40" s="43">
        <f>'Scheda Infrastrutture'!W40</f>
        <v>0</v>
      </c>
      <c r="W40" s="46"/>
      <c r="X40" s="46"/>
      <c r="Y40" s="46"/>
      <c r="Z40" s="46"/>
      <c r="AA40" s="46"/>
      <c r="AB40" s="46"/>
      <c r="AC40" s="46"/>
      <c r="AD40" s="179">
        <f t="shared" si="3"/>
        <v>0</v>
      </c>
      <c r="AE40" s="185"/>
      <c r="AF40" s="180">
        <f>'Scheda Infrastrutture'!AM40</f>
        <v>0</v>
      </c>
      <c r="AG40" s="181">
        <f t="shared" si="1"/>
        <v>0</v>
      </c>
      <c r="AH40" s="181">
        <f t="shared" si="4"/>
        <v>0</v>
      </c>
    </row>
    <row r="41" spans="1:34" x14ac:dyDescent="0.25">
      <c r="A41" s="30">
        <f>'Scheda Infrastrutture'!A41</f>
        <v>0</v>
      </c>
      <c r="B41" s="32">
        <f>'Scheda Infrastrutture'!B41</f>
        <v>0</v>
      </c>
      <c r="C41" s="32">
        <f>'Scheda Infrastrutture'!C41</f>
        <v>0</v>
      </c>
      <c r="D41" s="32">
        <f>'Scheda Infrastrutture'!D41</f>
        <v>0</v>
      </c>
      <c r="E41" s="57">
        <f>'Scheda Infrastrutture'!E41</f>
        <v>0</v>
      </c>
      <c r="F41" s="47">
        <f>'Scheda Infrastrutture'!J41</f>
        <v>0</v>
      </c>
      <c r="G41" s="49"/>
      <c r="H41" s="43">
        <f>'Scheda Infrastrutture'!K41</f>
        <v>0</v>
      </c>
      <c r="I41" s="43">
        <f>'Scheda Infrastrutture'!L41</f>
        <v>0</v>
      </c>
      <c r="J41" s="43">
        <f>'Scheda Infrastrutture'!M41</f>
        <v>0</v>
      </c>
      <c r="K41" s="43">
        <f t="shared" si="0"/>
        <v>0</v>
      </c>
      <c r="L41" s="48">
        <f>'Scheda Infrastrutture'!N41</f>
        <v>0</v>
      </c>
      <c r="M41" s="128">
        <f t="shared" si="2"/>
        <v>0</v>
      </c>
      <c r="N41" s="62"/>
      <c r="O41" s="48"/>
      <c r="P41" s="48"/>
      <c r="Q41" s="48"/>
      <c r="R41" s="48"/>
      <c r="S41" s="48"/>
      <c r="T41" s="43">
        <f>'Scheda Infrastrutture'!U41</f>
        <v>0</v>
      </c>
      <c r="U41" s="48"/>
      <c r="V41" s="43">
        <f>'Scheda Infrastrutture'!W41</f>
        <v>0</v>
      </c>
      <c r="W41" s="48"/>
      <c r="X41" s="48"/>
      <c r="Y41" s="48"/>
      <c r="Z41" s="48"/>
      <c r="AA41" s="48"/>
      <c r="AB41" s="48"/>
      <c r="AC41" s="48"/>
      <c r="AD41" s="179">
        <f t="shared" si="3"/>
        <v>0</v>
      </c>
      <c r="AE41" s="185"/>
      <c r="AF41" s="180">
        <f>'Scheda Infrastrutture'!AM41</f>
        <v>0</v>
      </c>
      <c r="AG41" s="181">
        <f t="shared" si="1"/>
        <v>0</v>
      </c>
      <c r="AH41" s="181">
        <f t="shared" si="4"/>
        <v>0</v>
      </c>
    </row>
    <row r="42" spans="1:34" x14ac:dyDescent="0.25">
      <c r="A42" s="34">
        <f>'Scheda Infrastrutture'!A42</f>
        <v>0</v>
      </c>
      <c r="B42" s="27">
        <f>'Scheda Infrastrutture'!B42</f>
        <v>0</v>
      </c>
      <c r="C42" s="27">
        <f>'Scheda Infrastrutture'!C42</f>
        <v>0</v>
      </c>
      <c r="D42" s="27">
        <f>'Scheda Infrastrutture'!D42</f>
        <v>0</v>
      </c>
      <c r="E42" s="16">
        <f>'Scheda Infrastrutture'!E42</f>
        <v>0</v>
      </c>
      <c r="F42" s="45">
        <f>'Scheda Infrastrutture'!J42</f>
        <v>0</v>
      </c>
      <c r="G42" s="51"/>
      <c r="H42" s="43">
        <f>'Scheda Infrastrutture'!K42</f>
        <v>0</v>
      </c>
      <c r="I42" s="43">
        <f>'Scheda Infrastrutture'!L42</f>
        <v>0</v>
      </c>
      <c r="J42" s="43">
        <f>'Scheda Infrastrutture'!M42</f>
        <v>0</v>
      </c>
      <c r="K42" s="43">
        <f t="shared" si="0"/>
        <v>0</v>
      </c>
      <c r="L42" s="48">
        <f>'Scheda Infrastrutture'!N42</f>
        <v>0</v>
      </c>
      <c r="M42" s="128">
        <f t="shared" si="2"/>
        <v>0</v>
      </c>
      <c r="N42" s="62"/>
      <c r="O42" s="46"/>
      <c r="P42" s="46"/>
      <c r="Q42" s="46"/>
      <c r="R42" s="46"/>
      <c r="S42" s="46"/>
      <c r="T42" s="43">
        <f>'Scheda Infrastrutture'!U42</f>
        <v>0</v>
      </c>
      <c r="U42" s="46"/>
      <c r="V42" s="43">
        <f>'Scheda Infrastrutture'!W42</f>
        <v>0</v>
      </c>
      <c r="W42" s="46"/>
      <c r="X42" s="46"/>
      <c r="Y42" s="46"/>
      <c r="Z42" s="46"/>
      <c r="AA42" s="46"/>
      <c r="AB42" s="46"/>
      <c r="AC42" s="46"/>
      <c r="AD42" s="179">
        <f t="shared" si="3"/>
        <v>0</v>
      </c>
      <c r="AE42" s="185"/>
      <c r="AF42" s="180">
        <f>'Scheda Infrastrutture'!AM42</f>
        <v>0</v>
      </c>
      <c r="AG42" s="181">
        <f t="shared" si="1"/>
        <v>0</v>
      </c>
      <c r="AH42" s="181">
        <f t="shared" si="4"/>
        <v>0</v>
      </c>
    </row>
    <row r="43" spans="1:34" x14ac:dyDescent="0.25">
      <c r="A43" s="30">
        <f>'Scheda Infrastrutture'!A43</f>
        <v>0</v>
      </c>
      <c r="B43" s="32">
        <f>'Scheda Infrastrutture'!B43</f>
        <v>0</v>
      </c>
      <c r="C43" s="32">
        <f>'Scheda Infrastrutture'!C43</f>
        <v>0</v>
      </c>
      <c r="D43" s="32">
        <f>'Scheda Infrastrutture'!D43</f>
        <v>0</v>
      </c>
      <c r="E43" s="57">
        <f>'Scheda Infrastrutture'!E43</f>
        <v>0</v>
      </c>
      <c r="F43" s="47">
        <f>'Scheda Infrastrutture'!J43</f>
        <v>0</v>
      </c>
      <c r="G43" s="49"/>
      <c r="H43" s="43">
        <f>'Scheda Infrastrutture'!K43</f>
        <v>0</v>
      </c>
      <c r="I43" s="43">
        <f>'Scheda Infrastrutture'!L43</f>
        <v>0</v>
      </c>
      <c r="J43" s="43">
        <f>'Scheda Infrastrutture'!M43</f>
        <v>0</v>
      </c>
      <c r="K43" s="43">
        <f t="shared" si="0"/>
        <v>0</v>
      </c>
      <c r="L43" s="48">
        <f>'Scheda Infrastrutture'!N43</f>
        <v>0</v>
      </c>
      <c r="M43" s="128">
        <f t="shared" si="2"/>
        <v>0</v>
      </c>
      <c r="N43" s="62"/>
      <c r="O43" s="48"/>
      <c r="P43" s="48"/>
      <c r="Q43" s="48"/>
      <c r="R43" s="48"/>
      <c r="S43" s="48"/>
      <c r="T43" s="43">
        <f>'Scheda Infrastrutture'!U43</f>
        <v>0</v>
      </c>
      <c r="U43" s="48"/>
      <c r="V43" s="43">
        <f>'Scheda Infrastrutture'!W43</f>
        <v>0</v>
      </c>
      <c r="W43" s="48"/>
      <c r="X43" s="48"/>
      <c r="Y43" s="48"/>
      <c r="Z43" s="48"/>
      <c r="AA43" s="48"/>
      <c r="AB43" s="48"/>
      <c r="AC43" s="48"/>
      <c r="AD43" s="179">
        <f t="shared" si="3"/>
        <v>0</v>
      </c>
      <c r="AE43" s="185"/>
      <c r="AF43" s="180">
        <f>'Scheda Infrastrutture'!AM43</f>
        <v>0</v>
      </c>
      <c r="AG43" s="181">
        <f t="shared" si="1"/>
        <v>0</v>
      </c>
      <c r="AH43" s="181">
        <f t="shared" si="4"/>
        <v>0</v>
      </c>
    </row>
    <row r="44" spans="1:34" x14ac:dyDescent="0.25">
      <c r="A44" s="34">
        <f>'Scheda Infrastrutture'!A44</f>
        <v>0</v>
      </c>
      <c r="B44" s="27">
        <f>'Scheda Infrastrutture'!B44</f>
        <v>0</v>
      </c>
      <c r="C44" s="27">
        <f>'Scheda Infrastrutture'!C44</f>
        <v>0</v>
      </c>
      <c r="D44" s="27">
        <f>'Scheda Infrastrutture'!D44</f>
        <v>0</v>
      </c>
      <c r="E44" s="16">
        <f>'Scheda Infrastrutture'!E44</f>
        <v>0</v>
      </c>
      <c r="F44" s="45">
        <f>'Scheda Infrastrutture'!J44</f>
        <v>0</v>
      </c>
      <c r="G44" s="51"/>
      <c r="H44" s="43">
        <f>'Scheda Infrastrutture'!K44</f>
        <v>0</v>
      </c>
      <c r="I44" s="43">
        <f>'Scheda Infrastrutture'!L44</f>
        <v>0</v>
      </c>
      <c r="J44" s="43">
        <f>'Scheda Infrastrutture'!M44</f>
        <v>0</v>
      </c>
      <c r="K44" s="43">
        <f t="shared" si="0"/>
        <v>0</v>
      </c>
      <c r="L44" s="48">
        <f>'Scheda Infrastrutture'!N44</f>
        <v>0</v>
      </c>
      <c r="M44" s="128">
        <f t="shared" si="2"/>
        <v>0</v>
      </c>
      <c r="N44" s="62"/>
      <c r="O44" s="46"/>
      <c r="P44" s="46"/>
      <c r="Q44" s="46"/>
      <c r="R44" s="46"/>
      <c r="S44" s="46"/>
      <c r="T44" s="43">
        <f>'Scheda Infrastrutture'!U44</f>
        <v>0</v>
      </c>
      <c r="U44" s="46"/>
      <c r="V44" s="43">
        <f>'Scheda Infrastrutture'!W44</f>
        <v>0</v>
      </c>
      <c r="W44" s="46"/>
      <c r="X44" s="46"/>
      <c r="Y44" s="46"/>
      <c r="Z44" s="46"/>
      <c r="AA44" s="46"/>
      <c r="AB44" s="46"/>
      <c r="AC44" s="46"/>
      <c r="AD44" s="179">
        <f t="shared" si="3"/>
        <v>0</v>
      </c>
      <c r="AE44" s="185"/>
      <c r="AF44" s="180">
        <f>'Scheda Infrastrutture'!AM44</f>
        <v>0</v>
      </c>
      <c r="AG44" s="181">
        <f t="shared" si="1"/>
        <v>0</v>
      </c>
      <c r="AH44" s="181">
        <f t="shared" si="4"/>
        <v>0</v>
      </c>
    </row>
    <row r="45" spans="1:34" x14ac:dyDescent="0.25">
      <c r="A45" s="30">
        <f>'Scheda Infrastrutture'!A45</f>
        <v>0</v>
      </c>
      <c r="B45" s="32">
        <f>'Scheda Infrastrutture'!B45</f>
        <v>0</v>
      </c>
      <c r="C45" s="32">
        <f>'Scheda Infrastrutture'!C45</f>
        <v>0</v>
      </c>
      <c r="D45" s="32">
        <f>'Scheda Infrastrutture'!D45</f>
        <v>0</v>
      </c>
      <c r="E45" s="57">
        <f>'Scheda Infrastrutture'!E45</f>
        <v>0</v>
      </c>
      <c r="F45" s="47">
        <f>'Scheda Infrastrutture'!J45</f>
        <v>0</v>
      </c>
      <c r="G45" s="49"/>
      <c r="H45" s="43">
        <f>'Scheda Infrastrutture'!K45</f>
        <v>0</v>
      </c>
      <c r="I45" s="43">
        <f>'Scheda Infrastrutture'!L45</f>
        <v>0</v>
      </c>
      <c r="J45" s="43">
        <f>'Scheda Infrastrutture'!M45</f>
        <v>0</v>
      </c>
      <c r="K45" s="43">
        <f t="shared" si="0"/>
        <v>0</v>
      </c>
      <c r="L45" s="48">
        <f>'Scheda Infrastrutture'!N45</f>
        <v>0</v>
      </c>
      <c r="M45" s="128">
        <f t="shared" si="2"/>
        <v>0</v>
      </c>
      <c r="N45" s="62"/>
      <c r="O45" s="48"/>
      <c r="P45" s="48"/>
      <c r="Q45" s="48"/>
      <c r="R45" s="48"/>
      <c r="S45" s="48"/>
      <c r="T45" s="43">
        <f>'Scheda Infrastrutture'!U45</f>
        <v>0</v>
      </c>
      <c r="U45" s="48"/>
      <c r="V45" s="43">
        <f>'Scheda Infrastrutture'!W45</f>
        <v>0</v>
      </c>
      <c r="W45" s="48"/>
      <c r="X45" s="48"/>
      <c r="Y45" s="48"/>
      <c r="Z45" s="48"/>
      <c r="AA45" s="48"/>
      <c r="AB45" s="48"/>
      <c r="AC45" s="48"/>
      <c r="AD45" s="179">
        <f t="shared" si="3"/>
        <v>0</v>
      </c>
      <c r="AE45" s="185"/>
      <c r="AF45" s="180">
        <f>'Scheda Infrastrutture'!AM45</f>
        <v>0</v>
      </c>
      <c r="AG45" s="181">
        <f t="shared" si="1"/>
        <v>0</v>
      </c>
      <c r="AH45" s="181">
        <f t="shared" si="4"/>
        <v>0</v>
      </c>
    </row>
    <row r="46" spans="1:34" x14ac:dyDescent="0.25">
      <c r="A46" s="34">
        <f>'Scheda Infrastrutture'!A46</f>
        <v>0</v>
      </c>
      <c r="B46" s="27">
        <f>'Scheda Infrastrutture'!B46</f>
        <v>0</v>
      </c>
      <c r="C46" s="27">
        <f>'Scheda Infrastrutture'!C46</f>
        <v>0</v>
      </c>
      <c r="D46" s="27">
        <f>'Scheda Infrastrutture'!D46</f>
        <v>0</v>
      </c>
      <c r="E46" s="16">
        <f>'Scheda Infrastrutture'!E46</f>
        <v>0</v>
      </c>
      <c r="F46" s="45">
        <f>'Scheda Infrastrutture'!J46</f>
        <v>0</v>
      </c>
      <c r="G46" s="51"/>
      <c r="H46" s="43">
        <f>'Scheda Infrastrutture'!K46</f>
        <v>0</v>
      </c>
      <c r="I46" s="43">
        <f>'Scheda Infrastrutture'!L46</f>
        <v>0</v>
      </c>
      <c r="J46" s="43">
        <f>'Scheda Infrastrutture'!M46</f>
        <v>0</v>
      </c>
      <c r="K46" s="43">
        <f t="shared" si="0"/>
        <v>0</v>
      </c>
      <c r="L46" s="48">
        <f>'Scheda Infrastrutture'!N46</f>
        <v>0</v>
      </c>
      <c r="M46" s="128">
        <f t="shared" si="2"/>
        <v>0</v>
      </c>
      <c r="N46" s="62"/>
      <c r="O46" s="46"/>
      <c r="P46" s="46"/>
      <c r="Q46" s="46"/>
      <c r="R46" s="46"/>
      <c r="S46" s="46"/>
      <c r="T46" s="43">
        <f>'Scheda Infrastrutture'!U46</f>
        <v>0</v>
      </c>
      <c r="U46" s="46"/>
      <c r="V46" s="43">
        <f>'Scheda Infrastrutture'!W46</f>
        <v>0</v>
      </c>
      <c r="W46" s="46"/>
      <c r="X46" s="46"/>
      <c r="Y46" s="46"/>
      <c r="Z46" s="46"/>
      <c r="AA46" s="46"/>
      <c r="AB46" s="46"/>
      <c r="AC46" s="46"/>
      <c r="AD46" s="179">
        <f t="shared" si="3"/>
        <v>0</v>
      </c>
      <c r="AE46" s="185"/>
      <c r="AF46" s="180">
        <f>'Scheda Infrastrutture'!AM46</f>
        <v>0</v>
      </c>
      <c r="AG46" s="181">
        <f t="shared" si="1"/>
        <v>0</v>
      </c>
      <c r="AH46" s="181">
        <f t="shared" si="4"/>
        <v>0</v>
      </c>
    </row>
    <row r="47" spans="1:34" x14ac:dyDescent="0.25">
      <c r="A47" s="30">
        <f>'Scheda Infrastrutture'!A47</f>
        <v>0</v>
      </c>
      <c r="B47" s="32">
        <f>'Scheda Infrastrutture'!B47</f>
        <v>0</v>
      </c>
      <c r="C47" s="32">
        <f>'Scheda Infrastrutture'!C47</f>
        <v>0</v>
      </c>
      <c r="D47" s="32">
        <f>'Scheda Infrastrutture'!D47</f>
        <v>0</v>
      </c>
      <c r="E47" s="57">
        <f>'Scheda Infrastrutture'!E47</f>
        <v>0</v>
      </c>
      <c r="F47" s="47">
        <f>'Scheda Infrastrutture'!J47</f>
        <v>0</v>
      </c>
      <c r="G47" s="49"/>
      <c r="H47" s="43">
        <f>'Scheda Infrastrutture'!K47</f>
        <v>0</v>
      </c>
      <c r="I47" s="43">
        <f>'Scheda Infrastrutture'!L47</f>
        <v>0</v>
      </c>
      <c r="J47" s="43">
        <f>'Scheda Infrastrutture'!M47</f>
        <v>0</v>
      </c>
      <c r="K47" s="43">
        <f t="shared" si="0"/>
        <v>0</v>
      </c>
      <c r="L47" s="48">
        <f>'Scheda Infrastrutture'!N47</f>
        <v>0</v>
      </c>
      <c r="M47" s="128">
        <f t="shared" si="2"/>
        <v>0</v>
      </c>
      <c r="N47" s="62"/>
      <c r="O47" s="48"/>
      <c r="P47" s="48"/>
      <c r="Q47" s="48"/>
      <c r="R47" s="48"/>
      <c r="S47" s="48"/>
      <c r="T47" s="43">
        <f>'Scheda Infrastrutture'!U47</f>
        <v>0</v>
      </c>
      <c r="U47" s="48"/>
      <c r="V47" s="43">
        <f>'Scheda Infrastrutture'!W47</f>
        <v>0</v>
      </c>
      <c r="W47" s="48"/>
      <c r="X47" s="48"/>
      <c r="Y47" s="48"/>
      <c r="Z47" s="48"/>
      <c r="AA47" s="48"/>
      <c r="AB47" s="48"/>
      <c r="AC47" s="48"/>
      <c r="AD47" s="179">
        <f t="shared" si="3"/>
        <v>0</v>
      </c>
      <c r="AE47" s="185"/>
      <c r="AF47" s="180">
        <f>'Scheda Infrastrutture'!AM47</f>
        <v>0</v>
      </c>
      <c r="AG47" s="181">
        <f t="shared" si="1"/>
        <v>0</v>
      </c>
      <c r="AH47" s="181">
        <f t="shared" si="4"/>
        <v>0</v>
      </c>
    </row>
    <row r="48" spans="1:34" x14ac:dyDescent="0.25">
      <c r="A48" s="34">
        <f>'Scheda Infrastrutture'!A48</f>
        <v>0</v>
      </c>
      <c r="B48" s="27">
        <f>'Scheda Infrastrutture'!B48</f>
        <v>0</v>
      </c>
      <c r="C48" s="27">
        <f>'Scheda Infrastrutture'!C48</f>
        <v>0</v>
      </c>
      <c r="D48" s="27">
        <f>'Scheda Infrastrutture'!D48</f>
        <v>0</v>
      </c>
      <c r="E48" s="16">
        <f>'Scheda Infrastrutture'!E48</f>
        <v>0</v>
      </c>
      <c r="F48" s="45">
        <f>'Scheda Infrastrutture'!J48</f>
        <v>0</v>
      </c>
      <c r="G48" s="51"/>
      <c r="H48" s="43">
        <f>'Scheda Infrastrutture'!K48</f>
        <v>0</v>
      </c>
      <c r="I48" s="43">
        <f>'Scheda Infrastrutture'!L48</f>
        <v>0</v>
      </c>
      <c r="J48" s="43">
        <f>'Scheda Infrastrutture'!M48</f>
        <v>0</v>
      </c>
      <c r="K48" s="43">
        <f t="shared" si="0"/>
        <v>0</v>
      </c>
      <c r="L48" s="48">
        <f>'Scheda Infrastrutture'!N48</f>
        <v>0</v>
      </c>
      <c r="M48" s="128">
        <f t="shared" si="2"/>
        <v>0</v>
      </c>
      <c r="N48" s="62"/>
      <c r="O48" s="46"/>
      <c r="P48" s="46"/>
      <c r="Q48" s="46"/>
      <c r="R48" s="46"/>
      <c r="S48" s="46"/>
      <c r="T48" s="43">
        <f>'Scheda Infrastrutture'!U48</f>
        <v>0</v>
      </c>
      <c r="U48" s="46"/>
      <c r="V48" s="43">
        <f>'Scheda Infrastrutture'!W48</f>
        <v>0</v>
      </c>
      <c r="W48" s="46"/>
      <c r="X48" s="46"/>
      <c r="Y48" s="46"/>
      <c r="Z48" s="46"/>
      <c r="AA48" s="46"/>
      <c r="AB48" s="46"/>
      <c r="AC48" s="46"/>
      <c r="AD48" s="179">
        <f t="shared" si="3"/>
        <v>0</v>
      </c>
      <c r="AE48" s="185"/>
      <c r="AF48" s="180">
        <f>'Scheda Infrastrutture'!AM48</f>
        <v>0</v>
      </c>
      <c r="AG48" s="181">
        <f t="shared" si="1"/>
        <v>0</v>
      </c>
      <c r="AH48" s="181">
        <f t="shared" si="4"/>
        <v>0</v>
      </c>
    </row>
    <row r="49" spans="1:34" x14ac:dyDescent="0.25">
      <c r="A49" s="30">
        <f>'Scheda Infrastrutture'!A49</f>
        <v>0</v>
      </c>
      <c r="B49" s="32">
        <f>'Scheda Infrastrutture'!B49</f>
        <v>0</v>
      </c>
      <c r="C49" s="32">
        <f>'Scheda Infrastrutture'!C49</f>
        <v>0</v>
      </c>
      <c r="D49" s="32">
        <f>'Scheda Infrastrutture'!D49</f>
        <v>0</v>
      </c>
      <c r="E49" s="57">
        <f>'Scheda Infrastrutture'!E49</f>
        <v>0</v>
      </c>
      <c r="F49" s="47">
        <f>'Scheda Infrastrutture'!J49</f>
        <v>0</v>
      </c>
      <c r="G49" s="49"/>
      <c r="H49" s="43">
        <f>'Scheda Infrastrutture'!K49</f>
        <v>0</v>
      </c>
      <c r="I49" s="43">
        <f>'Scheda Infrastrutture'!L49</f>
        <v>0</v>
      </c>
      <c r="J49" s="43">
        <f>'Scheda Infrastrutture'!M49</f>
        <v>0</v>
      </c>
      <c r="K49" s="43">
        <f t="shared" si="0"/>
        <v>0</v>
      </c>
      <c r="L49" s="48">
        <f>'Scheda Infrastrutture'!N49</f>
        <v>0</v>
      </c>
      <c r="M49" s="128">
        <f t="shared" si="2"/>
        <v>0</v>
      </c>
      <c r="N49" s="62"/>
      <c r="O49" s="48"/>
      <c r="P49" s="48"/>
      <c r="Q49" s="48"/>
      <c r="R49" s="48"/>
      <c r="S49" s="48"/>
      <c r="T49" s="43">
        <f>'Scheda Infrastrutture'!U49</f>
        <v>0</v>
      </c>
      <c r="U49" s="48"/>
      <c r="V49" s="43">
        <f>'Scheda Infrastrutture'!W49</f>
        <v>0</v>
      </c>
      <c r="W49" s="48"/>
      <c r="X49" s="48"/>
      <c r="Y49" s="48"/>
      <c r="Z49" s="48"/>
      <c r="AA49" s="48"/>
      <c r="AB49" s="48"/>
      <c r="AC49" s="48"/>
      <c r="AD49" s="179">
        <f t="shared" si="3"/>
        <v>0</v>
      </c>
      <c r="AE49" s="185"/>
      <c r="AF49" s="180">
        <f>'Scheda Infrastrutture'!AM49</f>
        <v>0</v>
      </c>
      <c r="AG49" s="181">
        <f t="shared" si="1"/>
        <v>0</v>
      </c>
      <c r="AH49" s="181">
        <f t="shared" si="4"/>
        <v>0</v>
      </c>
    </row>
    <row r="50" spans="1:34" x14ac:dyDescent="0.25">
      <c r="A50" s="34">
        <f>'Scheda Infrastrutture'!A50</f>
        <v>0</v>
      </c>
      <c r="B50" s="27">
        <f>'Scheda Infrastrutture'!B50</f>
        <v>0</v>
      </c>
      <c r="C50" s="27">
        <f>'Scheda Infrastrutture'!C50</f>
        <v>0</v>
      </c>
      <c r="D50" s="27">
        <f>'Scheda Infrastrutture'!D50</f>
        <v>0</v>
      </c>
      <c r="E50" s="16">
        <f>'Scheda Infrastrutture'!E50</f>
        <v>0</v>
      </c>
      <c r="F50" s="45">
        <f>'Scheda Infrastrutture'!J50</f>
        <v>0</v>
      </c>
      <c r="G50" s="51"/>
      <c r="H50" s="43">
        <f>'Scheda Infrastrutture'!K50</f>
        <v>0</v>
      </c>
      <c r="I50" s="43">
        <f>'Scheda Infrastrutture'!L50</f>
        <v>0</v>
      </c>
      <c r="J50" s="43">
        <f>'Scheda Infrastrutture'!M50</f>
        <v>0</v>
      </c>
      <c r="K50" s="43">
        <f t="shared" si="0"/>
        <v>0</v>
      </c>
      <c r="L50" s="48">
        <f>'Scheda Infrastrutture'!N50</f>
        <v>0</v>
      </c>
      <c r="M50" s="128">
        <f t="shared" si="2"/>
        <v>0</v>
      </c>
      <c r="N50" s="62"/>
      <c r="O50" s="46"/>
      <c r="P50" s="46"/>
      <c r="Q50" s="46"/>
      <c r="R50" s="46"/>
      <c r="S50" s="46"/>
      <c r="T50" s="43">
        <f>'Scheda Infrastrutture'!U50</f>
        <v>0</v>
      </c>
      <c r="U50" s="46"/>
      <c r="V50" s="43">
        <f>'Scheda Infrastrutture'!W50</f>
        <v>0</v>
      </c>
      <c r="W50" s="46"/>
      <c r="X50" s="46"/>
      <c r="Y50" s="46"/>
      <c r="Z50" s="46"/>
      <c r="AA50" s="46"/>
      <c r="AB50" s="46"/>
      <c r="AC50" s="46"/>
      <c r="AD50" s="179">
        <f t="shared" si="3"/>
        <v>0</v>
      </c>
      <c r="AE50" s="185"/>
      <c r="AF50" s="180">
        <f>'Scheda Infrastrutture'!AM50</f>
        <v>0</v>
      </c>
      <c r="AG50" s="181">
        <f t="shared" si="1"/>
        <v>0</v>
      </c>
      <c r="AH50" s="181">
        <f t="shared" si="4"/>
        <v>0</v>
      </c>
    </row>
    <row r="51" spans="1:34" x14ac:dyDescent="0.25">
      <c r="A51" s="30">
        <f>'Scheda Infrastrutture'!A51</f>
        <v>0</v>
      </c>
      <c r="B51" s="32">
        <f>'Scheda Infrastrutture'!B51</f>
        <v>0</v>
      </c>
      <c r="C51" s="32">
        <f>'Scheda Infrastrutture'!C51</f>
        <v>0</v>
      </c>
      <c r="D51" s="32">
        <f>'Scheda Infrastrutture'!D51</f>
        <v>0</v>
      </c>
      <c r="E51" s="57">
        <f>'Scheda Infrastrutture'!E51</f>
        <v>0</v>
      </c>
      <c r="F51" s="47">
        <f>'Scheda Infrastrutture'!J51</f>
        <v>0</v>
      </c>
      <c r="G51" s="49"/>
      <c r="H51" s="43">
        <f>'Scheda Infrastrutture'!K51</f>
        <v>0</v>
      </c>
      <c r="I51" s="43">
        <f>'Scheda Infrastrutture'!L51</f>
        <v>0</v>
      </c>
      <c r="J51" s="43">
        <f>'Scheda Infrastrutture'!M51</f>
        <v>0</v>
      </c>
      <c r="K51" s="43">
        <f t="shared" si="0"/>
        <v>0</v>
      </c>
      <c r="L51" s="48">
        <f>'Scheda Infrastrutture'!N51</f>
        <v>0</v>
      </c>
      <c r="M51" s="128">
        <f t="shared" si="2"/>
        <v>0</v>
      </c>
      <c r="N51" s="62"/>
      <c r="O51" s="48"/>
      <c r="P51" s="48"/>
      <c r="Q51" s="48"/>
      <c r="R51" s="48"/>
      <c r="S51" s="48"/>
      <c r="T51" s="43">
        <f>'Scheda Infrastrutture'!U51</f>
        <v>0</v>
      </c>
      <c r="U51" s="48"/>
      <c r="V51" s="43">
        <f>'Scheda Infrastrutture'!W51</f>
        <v>0</v>
      </c>
      <c r="W51" s="48"/>
      <c r="X51" s="48"/>
      <c r="Y51" s="48"/>
      <c r="Z51" s="48"/>
      <c r="AA51" s="48"/>
      <c r="AB51" s="48"/>
      <c r="AC51" s="48"/>
      <c r="AD51" s="179">
        <f t="shared" si="3"/>
        <v>0</v>
      </c>
      <c r="AE51" s="185"/>
      <c r="AF51" s="180">
        <f>'Scheda Infrastrutture'!AM51</f>
        <v>0</v>
      </c>
      <c r="AG51" s="181">
        <f t="shared" si="1"/>
        <v>0</v>
      </c>
      <c r="AH51" s="181">
        <f t="shared" si="4"/>
        <v>0</v>
      </c>
    </row>
    <row r="52" spans="1:34" x14ac:dyDescent="0.25">
      <c r="A52" s="34">
        <f>'Scheda Infrastrutture'!A52</f>
        <v>0</v>
      </c>
      <c r="B52" s="27">
        <f>'Scheda Infrastrutture'!B52</f>
        <v>0</v>
      </c>
      <c r="C52" s="27">
        <f>'Scheda Infrastrutture'!C52</f>
        <v>0</v>
      </c>
      <c r="D52" s="27">
        <f>'Scheda Infrastrutture'!D52</f>
        <v>0</v>
      </c>
      <c r="E52" s="16">
        <f>'Scheda Infrastrutture'!E52</f>
        <v>0</v>
      </c>
      <c r="F52" s="45">
        <f>'Scheda Infrastrutture'!J52</f>
        <v>0</v>
      </c>
      <c r="G52" s="51"/>
      <c r="H52" s="43">
        <f>'Scheda Infrastrutture'!K52</f>
        <v>0</v>
      </c>
      <c r="I52" s="43">
        <f>'Scheda Infrastrutture'!L52</f>
        <v>0</v>
      </c>
      <c r="J52" s="43">
        <f>'Scheda Infrastrutture'!M52</f>
        <v>0</v>
      </c>
      <c r="K52" s="43">
        <f t="shared" si="0"/>
        <v>0</v>
      </c>
      <c r="L52" s="48">
        <f>'Scheda Infrastrutture'!N52</f>
        <v>0</v>
      </c>
      <c r="M52" s="128">
        <f t="shared" si="2"/>
        <v>0</v>
      </c>
      <c r="N52" s="62"/>
      <c r="O52" s="46"/>
      <c r="P52" s="46"/>
      <c r="Q52" s="46"/>
      <c r="R52" s="46"/>
      <c r="S52" s="46"/>
      <c r="T52" s="43">
        <f>'Scheda Infrastrutture'!U52</f>
        <v>0</v>
      </c>
      <c r="U52" s="46"/>
      <c r="V52" s="43">
        <f>'Scheda Infrastrutture'!W52</f>
        <v>0</v>
      </c>
      <c r="W52" s="46"/>
      <c r="X52" s="46"/>
      <c r="Y52" s="46"/>
      <c r="Z52" s="46"/>
      <c r="AA52" s="46"/>
      <c r="AB52" s="46"/>
      <c r="AC52" s="46"/>
      <c r="AD52" s="179">
        <f t="shared" si="3"/>
        <v>0</v>
      </c>
      <c r="AE52" s="185"/>
      <c r="AF52" s="180">
        <f>'Scheda Infrastrutture'!AM52</f>
        <v>0</v>
      </c>
      <c r="AG52" s="181">
        <f t="shared" si="1"/>
        <v>0</v>
      </c>
      <c r="AH52" s="181">
        <f t="shared" si="4"/>
        <v>0</v>
      </c>
    </row>
    <row r="53" spans="1:34" x14ac:dyDescent="0.25">
      <c r="A53" s="30">
        <f>'Scheda Infrastrutture'!A53</f>
        <v>0</v>
      </c>
      <c r="B53" s="32">
        <f>'Scheda Infrastrutture'!B53</f>
        <v>0</v>
      </c>
      <c r="C53" s="32">
        <f>'Scheda Infrastrutture'!C53</f>
        <v>0</v>
      </c>
      <c r="D53" s="32">
        <f>'Scheda Infrastrutture'!D53</f>
        <v>0</v>
      </c>
      <c r="E53" s="57">
        <f>'Scheda Infrastrutture'!E53</f>
        <v>0</v>
      </c>
      <c r="F53" s="47">
        <f>'Scheda Infrastrutture'!J53</f>
        <v>0</v>
      </c>
      <c r="G53" s="49"/>
      <c r="H53" s="43">
        <f>'Scheda Infrastrutture'!K53</f>
        <v>0</v>
      </c>
      <c r="I53" s="43">
        <f>'Scheda Infrastrutture'!L53</f>
        <v>0</v>
      </c>
      <c r="J53" s="43">
        <f>'Scheda Infrastrutture'!M53</f>
        <v>0</v>
      </c>
      <c r="K53" s="43">
        <f t="shared" si="0"/>
        <v>0</v>
      </c>
      <c r="L53" s="48">
        <f>'Scheda Infrastrutture'!N53</f>
        <v>0</v>
      </c>
      <c r="M53" s="128">
        <f t="shared" si="2"/>
        <v>0</v>
      </c>
      <c r="N53" s="62"/>
      <c r="O53" s="48"/>
      <c r="P53" s="48"/>
      <c r="Q53" s="48"/>
      <c r="R53" s="48"/>
      <c r="S53" s="48"/>
      <c r="T53" s="43">
        <f>'Scheda Infrastrutture'!U53</f>
        <v>0</v>
      </c>
      <c r="U53" s="48"/>
      <c r="V53" s="43">
        <f>'Scheda Infrastrutture'!W53</f>
        <v>0</v>
      </c>
      <c r="W53" s="48"/>
      <c r="X53" s="48"/>
      <c r="Y53" s="48"/>
      <c r="Z53" s="48"/>
      <c r="AA53" s="48"/>
      <c r="AB53" s="48"/>
      <c r="AC53" s="48"/>
      <c r="AD53" s="179">
        <f t="shared" si="3"/>
        <v>0</v>
      </c>
      <c r="AE53" s="185"/>
      <c r="AF53" s="180">
        <f>'Scheda Infrastrutture'!AM53</f>
        <v>0</v>
      </c>
      <c r="AG53" s="181">
        <f t="shared" si="1"/>
        <v>0</v>
      </c>
      <c r="AH53" s="181">
        <f t="shared" si="4"/>
        <v>0</v>
      </c>
    </row>
    <row r="54" spans="1:34" x14ac:dyDescent="0.25">
      <c r="A54" s="34">
        <f>'Scheda Infrastrutture'!A54</f>
        <v>0</v>
      </c>
      <c r="B54" s="27">
        <f>'Scheda Infrastrutture'!B54</f>
        <v>0</v>
      </c>
      <c r="C54" s="27">
        <f>'Scheda Infrastrutture'!C54</f>
        <v>0</v>
      </c>
      <c r="D54" s="27">
        <f>'Scheda Infrastrutture'!D54</f>
        <v>0</v>
      </c>
      <c r="E54" s="16">
        <f>'Scheda Infrastrutture'!E54</f>
        <v>0</v>
      </c>
      <c r="F54" s="45">
        <f>'Scheda Infrastrutture'!J54</f>
        <v>0</v>
      </c>
      <c r="G54" s="51"/>
      <c r="H54" s="43">
        <f>'Scheda Infrastrutture'!K54</f>
        <v>0</v>
      </c>
      <c r="I54" s="43">
        <f>'Scheda Infrastrutture'!L54</f>
        <v>0</v>
      </c>
      <c r="J54" s="43">
        <f>'Scheda Infrastrutture'!M54</f>
        <v>0</v>
      </c>
      <c r="K54" s="43">
        <f t="shared" si="0"/>
        <v>0</v>
      </c>
      <c r="L54" s="48">
        <f>'Scheda Infrastrutture'!N54</f>
        <v>0</v>
      </c>
      <c r="M54" s="128">
        <f t="shared" si="2"/>
        <v>0</v>
      </c>
      <c r="N54" s="62"/>
      <c r="O54" s="46"/>
      <c r="P54" s="46"/>
      <c r="Q54" s="46"/>
      <c r="R54" s="46"/>
      <c r="S54" s="46"/>
      <c r="T54" s="43">
        <f>'Scheda Infrastrutture'!U54</f>
        <v>0</v>
      </c>
      <c r="U54" s="46"/>
      <c r="V54" s="43">
        <f>'Scheda Infrastrutture'!W54</f>
        <v>0</v>
      </c>
      <c r="W54" s="46"/>
      <c r="X54" s="46"/>
      <c r="Y54" s="46"/>
      <c r="Z54" s="46"/>
      <c r="AA54" s="46"/>
      <c r="AB54" s="46"/>
      <c r="AC54" s="46"/>
      <c r="AD54" s="179">
        <f t="shared" si="3"/>
        <v>0</v>
      </c>
      <c r="AE54" s="185"/>
      <c r="AF54" s="180">
        <f>'Scheda Infrastrutture'!AM54</f>
        <v>0</v>
      </c>
      <c r="AG54" s="181">
        <f t="shared" si="1"/>
        <v>0</v>
      </c>
      <c r="AH54" s="181">
        <f t="shared" si="4"/>
        <v>0</v>
      </c>
    </row>
    <row r="55" spans="1:34" x14ac:dyDescent="0.25">
      <c r="A55" s="30">
        <f>'Scheda Infrastrutture'!A55</f>
        <v>0</v>
      </c>
      <c r="B55" s="32">
        <f>'Scheda Infrastrutture'!B55</f>
        <v>0</v>
      </c>
      <c r="C55" s="32">
        <f>'Scheda Infrastrutture'!C55</f>
        <v>0</v>
      </c>
      <c r="D55" s="32">
        <f>'Scheda Infrastrutture'!D55</f>
        <v>0</v>
      </c>
      <c r="E55" s="57">
        <f>'Scheda Infrastrutture'!E55</f>
        <v>0</v>
      </c>
      <c r="F55" s="47">
        <f>'Scheda Infrastrutture'!J55</f>
        <v>0</v>
      </c>
      <c r="G55" s="49"/>
      <c r="H55" s="43">
        <f>'Scheda Infrastrutture'!K55</f>
        <v>0</v>
      </c>
      <c r="I55" s="43">
        <f>'Scheda Infrastrutture'!L55</f>
        <v>0</v>
      </c>
      <c r="J55" s="43">
        <f>'Scheda Infrastrutture'!M55</f>
        <v>0</v>
      </c>
      <c r="K55" s="43">
        <f t="shared" si="0"/>
        <v>0</v>
      </c>
      <c r="L55" s="48">
        <f>'Scheda Infrastrutture'!N55</f>
        <v>0</v>
      </c>
      <c r="M55" s="128">
        <f t="shared" si="2"/>
        <v>0</v>
      </c>
      <c r="N55" s="62"/>
      <c r="O55" s="48"/>
      <c r="P55" s="48"/>
      <c r="Q55" s="48"/>
      <c r="R55" s="48"/>
      <c r="S55" s="48"/>
      <c r="T55" s="43">
        <f>'Scheda Infrastrutture'!U55</f>
        <v>0</v>
      </c>
      <c r="U55" s="48"/>
      <c r="V55" s="43">
        <f>'Scheda Infrastrutture'!W55</f>
        <v>0</v>
      </c>
      <c r="W55" s="48"/>
      <c r="X55" s="48"/>
      <c r="Y55" s="48"/>
      <c r="Z55" s="48"/>
      <c r="AA55" s="48"/>
      <c r="AB55" s="48"/>
      <c r="AC55" s="48"/>
      <c r="AD55" s="179">
        <f t="shared" si="3"/>
        <v>0</v>
      </c>
      <c r="AE55" s="185"/>
      <c r="AF55" s="180">
        <f>'Scheda Infrastrutture'!AM55</f>
        <v>0</v>
      </c>
      <c r="AG55" s="181">
        <f t="shared" si="1"/>
        <v>0</v>
      </c>
      <c r="AH55" s="181">
        <f t="shared" si="4"/>
        <v>0</v>
      </c>
    </row>
    <row r="56" spans="1:34" x14ac:dyDescent="0.25">
      <c r="A56" s="34">
        <f>'Scheda Infrastrutture'!A56</f>
        <v>0</v>
      </c>
      <c r="B56" s="27">
        <f>'Scheda Infrastrutture'!B56</f>
        <v>0</v>
      </c>
      <c r="C56" s="27">
        <f>'Scheda Infrastrutture'!C56</f>
        <v>0</v>
      </c>
      <c r="D56" s="27">
        <f>'Scheda Infrastrutture'!D56</f>
        <v>0</v>
      </c>
      <c r="E56" s="16">
        <f>'Scheda Infrastrutture'!E56</f>
        <v>0</v>
      </c>
      <c r="F56" s="45">
        <f>'Scheda Infrastrutture'!J56</f>
        <v>0</v>
      </c>
      <c r="G56" s="51"/>
      <c r="H56" s="43">
        <f>'Scheda Infrastrutture'!K56</f>
        <v>0</v>
      </c>
      <c r="I56" s="43">
        <f>'Scheda Infrastrutture'!L56</f>
        <v>0</v>
      </c>
      <c r="J56" s="43">
        <f>'Scheda Infrastrutture'!M56</f>
        <v>0</v>
      </c>
      <c r="K56" s="43">
        <f t="shared" si="0"/>
        <v>0</v>
      </c>
      <c r="L56" s="48">
        <f>'Scheda Infrastrutture'!N56</f>
        <v>0</v>
      </c>
      <c r="M56" s="128">
        <f t="shared" si="2"/>
        <v>0</v>
      </c>
      <c r="N56" s="62"/>
      <c r="O56" s="46"/>
      <c r="P56" s="46"/>
      <c r="Q56" s="46"/>
      <c r="R56" s="46"/>
      <c r="S56" s="46"/>
      <c r="T56" s="43">
        <f>'Scheda Infrastrutture'!U56</f>
        <v>0</v>
      </c>
      <c r="U56" s="46"/>
      <c r="V56" s="43">
        <f>'Scheda Infrastrutture'!W56</f>
        <v>0</v>
      </c>
      <c r="W56" s="46"/>
      <c r="X56" s="46"/>
      <c r="Y56" s="46"/>
      <c r="Z56" s="46"/>
      <c r="AA56" s="46"/>
      <c r="AB56" s="46"/>
      <c r="AC56" s="46"/>
      <c r="AD56" s="179">
        <f t="shared" si="3"/>
        <v>0</v>
      </c>
      <c r="AE56" s="185"/>
      <c r="AF56" s="180">
        <f>'Scheda Infrastrutture'!AM56</f>
        <v>0</v>
      </c>
      <c r="AG56" s="181">
        <f t="shared" si="1"/>
        <v>0</v>
      </c>
      <c r="AH56" s="181">
        <f t="shared" si="4"/>
        <v>0</v>
      </c>
    </row>
    <row r="57" spans="1:34" x14ac:dyDescent="0.25">
      <c r="A57" s="30">
        <f>'Scheda Infrastrutture'!A57</f>
        <v>0</v>
      </c>
      <c r="B57" s="32">
        <f>'Scheda Infrastrutture'!B57</f>
        <v>0</v>
      </c>
      <c r="C57" s="32">
        <f>'Scheda Infrastrutture'!C57</f>
        <v>0</v>
      </c>
      <c r="D57" s="32">
        <f>'Scheda Infrastrutture'!D57</f>
        <v>0</v>
      </c>
      <c r="E57" s="57">
        <f>'Scheda Infrastrutture'!E57</f>
        <v>0</v>
      </c>
      <c r="F57" s="47">
        <f>'Scheda Infrastrutture'!J57</f>
        <v>0</v>
      </c>
      <c r="G57" s="49"/>
      <c r="H57" s="43">
        <f>'Scheda Infrastrutture'!K57</f>
        <v>0</v>
      </c>
      <c r="I57" s="43">
        <f>'Scheda Infrastrutture'!L57</f>
        <v>0</v>
      </c>
      <c r="J57" s="43">
        <f>'Scheda Infrastrutture'!M57</f>
        <v>0</v>
      </c>
      <c r="K57" s="43">
        <f t="shared" si="0"/>
        <v>0</v>
      </c>
      <c r="L57" s="48">
        <f>'Scheda Infrastrutture'!N57</f>
        <v>0</v>
      </c>
      <c r="M57" s="128">
        <f t="shared" si="2"/>
        <v>0</v>
      </c>
      <c r="N57" s="62"/>
      <c r="O57" s="48"/>
      <c r="P57" s="48"/>
      <c r="Q57" s="48"/>
      <c r="R57" s="48"/>
      <c r="S57" s="48"/>
      <c r="T57" s="43">
        <f>'Scheda Infrastrutture'!U57</f>
        <v>0</v>
      </c>
      <c r="U57" s="48"/>
      <c r="V57" s="43">
        <f>'Scheda Infrastrutture'!W57</f>
        <v>0</v>
      </c>
      <c r="W57" s="48"/>
      <c r="X57" s="48"/>
      <c r="Y57" s="48"/>
      <c r="Z57" s="48"/>
      <c r="AA57" s="48"/>
      <c r="AB57" s="48"/>
      <c r="AC57" s="48"/>
      <c r="AD57" s="179">
        <f t="shared" si="3"/>
        <v>0</v>
      </c>
      <c r="AE57" s="185"/>
      <c r="AF57" s="180">
        <f>'Scheda Infrastrutture'!AM57</f>
        <v>0</v>
      </c>
      <c r="AG57" s="181">
        <f t="shared" si="1"/>
        <v>0</v>
      </c>
      <c r="AH57" s="181">
        <f t="shared" si="4"/>
        <v>0</v>
      </c>
    </row>
    <row r="58" spans="1:34" x14ac:dyDescent="0.25">
      <c r="A58" s="34">
        <f>'Scheda Infrastrutture'!A58</f>
        <v>0</v>
      </c>
      <c r="B58" s="27">
        <f>'Scheda Infrastrutture'!B58</f>
        <v>0</v>
      </c>
      <c r="C58" s="27">
        <f>'Scheda Infrastrutture'!C58</f>
        <v>0</v>
      </c>
      <c r="D58" s="27">
        <f>'Scheda Infrastrutture'!D58</f>
        <v>0</v>
      </c>
      <c r="E58" s="16">
        <f>'Scheda Infrastrutture'!E58</f>
        <v>0</v>
      </c>
      <c r="F58" s="45">
        <f>'Scheda Infrastrutture'!J58</f>
        <v>0</v>
      </c>
      <c r="G58" s="51"/>
      <c r="H58" s="43">
        <f>'Scheda Infrastrutture'!K58</f>
        <v>0</v>
      </c>
      <c r="I58" s="43">
        <f>'Scheda Infrastrutture'!L58</f>
        <v>0</v>
      </c>
      <c r="J58" s="43">
        <f>'Scheda Infrastrutture'!M58</f>
        <v>0</v>
      </c>
      <c r="K58" s="43">
        <f t="shared" si="0"/>
        <v>0</v>
      </c>
      <c r="L58" s="48">
        <f>'Scheda Infrastrutture'!N58</f>
        <v>0</v>
      </c>
      <c r="M58" s="128">
        <f t="shared" si="2"/>
        <v>0</v>
      </c>
      <c r="N58" s="62"/>
      <c r="O58" s="46"/>
      <c r="P58" s="46"/>
      <c r="Q58" s="46"/>
      <c r="R58" s="46"/>
      <c r="S58" s="46"/>
      <c r="T58" s="43">
        <f>'Scheda Infrastrutture'!U58</f>
        <v>0</v>
      </c>
      <c r="U58" s="46"/>
      <c r="V58" s="43">
        <f>'Scheda Infrastrutture'!W58</f>
        <v>0</v>
      </c>
      <c r="W58" s="46"/>
      <c r="X58" s="46"/>
      <c r="Y58" s="46"/>
      <c r="Z58" s="46"/>
      <c r="AA58" s="46"/>
      <c r="AB58" s="46"/>
      <c r="AC58" s="46"/>
      <c r="AD58" s="179">
        <f t="shared" si="3"/>
        <v>0</v>
      </c>
      <c r="AE58" s="185"/>
      <c r="AF58" s="180">
        <f>'Scheda Infrastrutture'!AM58</f>
        <v>0</v>
      </c>
      <c r="AG58" s="181">
        <f t="shared" si="1"/>
        <v>0</v>
      </c>
      <c r="AH58" s="181">
        <f t="shared" si="4"/>
        <v>0</v>
      </c>
    </row>
    <row r="59" spans="1:34" x14ac:dyDescent="0.25">
      <c r="A59" s="30">
        <f>'Scheda Infrastrutture'!A59</f>
        <v>0</v>
      </c>
      <c r="B59" s="32">
        <f>'Scheda Infrastrutture'!B59</f>
        <v>0</v>
      </c>
      <c r="C59" s="32">
        <f>'Scheda Infrastrutture'!C59</f>
        <v>0</v>
      </c>
      <c r="D59" s="32">
        <f>'Scheda Infrastrutture'!D59</f>
        <v>0</v>
      </c>
      <c r="E59" s="57">
        <f>'Scheda Infrastrutture'!E59</f>
        <v>0</v>
      </c>
      <c r="F59" s="47">
        <f>'Scheda Infrastrutture'!J59</f>
        <v>0</v>
      </c>
      <c r="G59" s="49"/>
      <c r="H59" s="43">
        <f>'Scheda Infrastrutture'!K59</f>
        <v>0</v>
      </c>
      <c r="I59" s="43">
        <f>'Scheda Infrastrutture'!L59</f>
        <v>0</v>
      </c>
      <c r="J59" s="43">
        <f>'Scheda Infrastrutture'!M59</f>
        <v>0</v>
      </c>
      <c r="K59" s="43">
        <f t="shared" si="0"/>
        <v>0</v>
      </c>
      <c r="L59" s="48">
        <f>'Scheda Infrastrutture'!N59</f>
        <v>0</v>
      </c>
      <c r="M59" s="128">
        <f t="shared" si="2"/>
        <v>0</v>
      </c>
      <c r="N59" s="62"/>
      <c r="O59" s="48"/>
      <c r="P59" s="48"/>
      <c r="Q59" s="48"/>
      <c r="R59" s="48"/>
      <c r="S59" s="48"/>
      <c r="T59" s="43">
        <f>'Scheda Infrastrutture'!U59</f>
        <v>0</v>
      </c>
      <c r="U59" s="48"/>
      <c r="V59" s="43">
        <f>'Scheda Infrastrutture'!W59</f>
        <v>0</v>
      </c>
      <c r="W59" s="48"/>
      <c r="X59" s="48"/>
      <c r="Y59" s="48"/>
      <c r="Z59" s="48"/>
      <c r="AA59" s="48"/>
      <c r="AB59" s="48"/>
      <c r="AC59" s="48"/>
      <c r="AD59" s="179">
        <f t="shared" si="3"/>
        <v>0</v>
      </c>
      <c r="AE59" s="185"/>
      <c r="AF59" s="180">
        <f>'Scheda Infrastrutture'!AM59</f>
        <v>0</v>
      </c>
      <c r="AG59" s="181">
        <f t="shared" si="1"/>
        <v>0</v>
      </c>
      <c r="AH59" s="181">
        <f t="shared" si="4"/>
        <v>0</v>
      </c>
    </row>
    <row r="60" spans="1:34" x14ac:dyDescent="0.25">
      <c r="A60" s="34">
        <f>'Scheda Infrastrutture'!A60</f>
        <v>0</v>
      </c>
      <c r="B60" s="27">
        <f>'Scheda Infrastrutture'!B60</f>
        <v>0</v>
      </c>
      <c r="C60" s="27">
        <f>'Scheda Infrastrutture'!C60</f>
        <v>0</v>
      </c>
      <c r="D60" s="27">
        <f>'Scheda Infrastrutture'!D60</f>
        <v>0</v>
      </c>
      <c r="E60" s="16">
        <f>'Scheda Infrastrutture'!E60</f>
        <v>0</v>
      </c>
      <c r="F60" s="45">
        <f>'Scheda Infrastrutture'!J60</f>
        <v>0</v>
      </c>
      <c r="G60" s="51"/>
      <c r="H60" s="43">
        <f>'Scheda Infrastrutture'!K60</f>
        <v>0</v>
      </c>
      <c r="I60" s="43">
        <f>'Scheda Infrastrutture'!L60</f>
        <v>0</v>
      </c>
      <c r="J60" s="43">
        <f>'Scheda Infrastrutture'!M60</f>
        <v>0</v>
      </c>
      <c r="K60" s="43">
        <f t="shared" si="0"/>
        <v>0</v>
      </c>
      <c r="L60" s="48">
        <f>'Scheda Infrastrutture'!N60</f>
        <v>0</v>
      </c>
      <c r="M60" s="128">
        <f t="shared" si="2"/>
        <v>0</v>
      </c>
      <c r="N60" s="62"/>
      <c r="O60" s="46"/>
      <c r="P60" s="46"/>
      <c r="Q60" s="46"/>
      <c r="R60" s="46"/>
      <c r="S60" s="46"/>
      <c r="T60" s="43">
        <f>'Scheda Infrastrutture'!U60</f>
        <v>0</v>
      </c>
      <c r="U60" s="46"/>
      <c r="V60" s="43">
        <f>'Scheda Infrastrutture'!W60</f>
        <v>0</v>
      </c>
      <c r="W60" s="46"/>
      <c r="X60" s="46"/>
      <c r="Y60" s="46"/>
      <c r="Z60" s="46"/>
      <c r="AA60" s="46"/>
      <c r="AB60" s="46"/>
      <c r="AC60" s="46"/>
      <c r="AD60" s="179">
        <f t="shared" si="3"/>
        <v>0</v>
      </c>
      <c r="AE60" s="185"/>
      <c r="AF60" s="180">
        <f>'Scheda Infrastrutture'!AM60</f>
        <v>0</v>
      </c>
      <c r="AG60" s="181">
        <f t="shared" si="1"/>
        <v>0</v>
      </c>
      <c r="AH60" s="181">
        <f t="shared" si="4"/>
        <v>0</v>
      </c>
    </row>
    <row r="61" spans="1:34" x14ac:dyDescent="0.25">
      <c r="A61" s="30">
        <f>'Scheda Infrastrutture'!A61</f>
        <v>0</v>
      </c>
      <c r="B61" s="32">
        <f>'Scheda Infrastrutture'!B61</f>
        <v>0</v>
      </c>
      <c r="C61" s="32">
        <f>'Scheda Infrastrutture'!C61</f>
        <v>0</v>
      </c>
      <c r="D61" s="32">
        <f>'Scheda Infrastrutture'!D61</f>
        <v>0</v>
      </c>
      <c r="E61" s="57">
        <f>'Scheda Infrastrutture'!E61</f>
        <v>0</v>
      </c>
      <c r="F61" s="47">
        <f>'Scheda Infrastrutture'!J61</f>
        <v>0</v>
      </c>
      <c r="G61" s="49"/>
      <c r="H61" s="43">
        <f>'Scheda Infrastrutture'!K61</f>
        <v>0</v>
      </c>
      <c r="I61" s="43">
        <f>'Scheda Infrastrutture'!L61</f>
        <v>0</v>
      </c>
      <c r="J61" s="43">
        <f>'Scheda Infrastrutture'!M61</f>
        <v>0</v>
      </c>
      <c r="K61" s="43">
        <f t="shared" ref="K61:K124" si="5">SUM(H61:J61)</f>
        <v>0</v>
      </c>
      <c r="L61" s="48">
        <f>'Scheda Infrastrutture'!N61</f>
        <v>0</v>
      </c>
      <c r="M61" s="128">
        <f t="shared" si="2"/>
        <v>0</v>
      </c>
      <c r="N61" s="62"/>
      <c r="O61" s="48"/>
      <c r="P61" s="48"/>
      <c r="Q61" s="48"/>
      <c r="R61" s="48"/>
      <c r="S61" s="48"/>
      <c r="T61" s="43">
        <f>'Scheda Infrastrutture'!U61</f>
        <v>0</v>
      </c>
      <c r="U61" s="48"/>
      <c r="V61" s="43">
        <f>'Scheda Infrastrutture'!W61</f>
        <v>0</v>
      </c>
      <c r="W61" s="48"/>
      <c r="X61" s="48"/>
      <c r="Y61" s="48"/>
      <c r="Z61" s="48"/>
      <c r="AA61" s="48"/>
      <c r="AB61" s="48"/>
      <c r="AC61" s="48"/>
      <c r="AD61" s="179">
        <f t="shared" si="3"/>
        <v>0</v>
      </c>
      <c r="AE61" s="185"/>
      <c r="AF61" s="180">
        <f>'Scheda Infrastrutture'!AM61</f>
        <v>0</v>
      </c>
      <c r="AG61" s="181">
        <f t="shared" ref="AG61:AG124" si="6">AD61-K61</f>
        <v>0</v>
      </c>
      <c r="AH61" s="181">
        <f t="shared" si="4"/>
        <v>0</v>
      </c>
    </row>
    <row r="62" spans="1:34" x14ac:dyDescent="0.25">
      <c r="A62" s="34">
        <f>'Scheda Infrastrutture'!A62</f>
        <v>0</v>
      </c>
      <c r="B62" s="27">
        <f>'Scheda Infrastrutture'!B62</f>
        <v>0</v>
      </c>
      <c r="C62" s="27">
        <f>'Scheda Infrastrutture'!C62</f>
        <v>0</v>
      </c>
      <c r="D62" s="27">
        <f>'Scheda Infrastrutture'!D62</f>
        <v>0</v>
      </c>
      <c r="E62" s="16">
        <f>'Scheda Infrastrutture'!E62</f>
        <v>0</v>
      </c>
      <c r="F62" s="45">
        <f>'Scheda Infrastrutture'!J62</f>
        <v>0</v>
      </c>
      <c r="G62" s="51"/>
      <c r="H62" s="43">
        <f>'Scheda Infrastrutture'!K62</f>
        <v>0</v>
      </c>
      <c r="I62" s="43">
        <f>'Scheda Infrastrutture'!L62</f>
        <v>0</v>
      </c>
      <c r="J62" s="43">
        <f>'Scheda Infrastrutture'!M62</f>
        <v>0</v>
      </c>
      <c r="K62" s="43">
        <f t="shared" si="5"/>
        <v>0</v>
      </c>
      <c r="L62" s="48">
        <f>'Scheda Infrastrutture'!N62</f>
        <v>0</v>
      </c>
      <c r="M62" s="128">
        <f t="shared" ref="M62:M125" si="7">+G62+K62+L62</f>
        <v>0</v>
      </c>
      <c r="N62" s="62"/>
      <c r="O62" s="46"/>
      <c r="P62" s="46"/>
      <c r="Q62" s="46"/>
      <c r="R62" s="46"/>
      <c r="S62" s="46"/>
      <c r="T62" s="43">
        <f>'Scheda Infrastrutture'!U62</f>
        <v>0</v>
      </c>
      <c r="U62" s="46"/>
      <c r="V62" s="43">
        <f>'Scheda Infrastrutture'!W62</f>
        <v>0</v>
      </c>
      <c r="W62" s="46"/>
      <c r="X62" s="46"/>
      <c r="Y62" s="46"/>
      <c r="Z62" s="46"/>
      <c r="AA62" s="46"/>
      <c r="AB62" s="46"/>
      <c r="AC62" s="46"/>
      <c r="AD62" s="179">
        <f t="shared" ref="AD62:AD125" si="8">SUM(O62:S62,U62,W62:AC62)</f>
        <v>0</v>
      </c>
      <c r="AE62" s="185"/>
      <c r="AF62" s="180">
        <f>'Scheda Infrastrutture'!AM62</f>
        <v>0</v>
      </c>
      <c r="AG62" s="181">
        <f t="shared" si="6"/>
        <v>0</v>
      </c>
      <c r="AH62" s="181">
        <f t="shared" ref="AH62:AH125" si="9">M62-N62-AD62-AE62</f>
        <v>0</v>
      </c>
    </row>
    <row r="63" spans="1:34" x14ac:dyDescent="0.25">
      <c r="A63" s="30">
        <f>'Scheda Infrastrutture'!A63</f>
        <v>0</v>
      </c>
      <c r="B63" s="32">
        <f>'Scheda Infrastrutture'!B63</f>
        <v>0</v>
      </c>
      <c r="C63" s="32">
        <f>'Scheda Infrastrutture'!C63</f>
        <v>0</v>
      </c>
      <c r="D63" s="32">
        <f>'Scheda Infrastrutture'!D63</f>
        <v>0</v>
      </c>
      <c r="E63" s="57">
        <f>'Scheda Infrastrutture'!E63</f>
        <v>0</v>
      </c>
      <c r="F63" s="47">
        <f>'Scheda Infrastrutture'!J63</f>
        <v>0</v>
      </c>
      <c r="G63" s="49"/>
      <c r="H63" s="43">
        <f>'Scheda Infrastrutture'!K63</f>
        <v>0</v>
      </c>
      <c r="I63" s="43">
        <f>'Scheda Infrastrutture'!L63</f>
        <v>0</v>
      </c>
      <c r="J63" s="43">
        <f>'Scheda Infrastrutture'!M63</f>
        <v>0</v>
      </c>
      <c r="K63" s="43">
        <f t="shared" si="5"/>
        <v>0</v>
      </c>
      <c r="L63" s="48">
        <f>'Scheda Infrastrutture'!N63</f>
        <v>0</v>
      </c>
      <c r="M63" s="128">
        <f t="shared" si="7"/>
        <v>0</v>
      </c>
      <c r="N63" s="62"/>
      <c r="O63" s="48"/>
      <c r="P63" s="48"/>
      <c r="Q63" s="48"/>
      <c r="R63" s="48"/>
      <c r="S63" s="48"/>
      <c r="T63" s="43">
        <f>'Scheda Infrastrutture'!U63</f>
        <v>0</v>
      </c>
      <c r="U63" s="48"/>
      <c r="V63" s="43">
        <f>'Scheda Infrastrutture'!W63</f>
        <v>0</v>
      </c>
      <c r="W63" s="48"/>
      <c r="X63" s="48"/>
      <c r="Y63" s="48"/>
      <c r="Z63" s="48"/>
      <c r="AA63" s="48"/>
      <c r="AB63" s="48"/>
      <c r="AC63" s="48"/>
      <c r="AD63" s="179">
        <f t="shared" si="8"/>
        <v>0</v>
      </c>
      <c r="AE63" s="185"/>
      <c r="AF63" s="180">
        <f>'Scheda Infrastrutture'!AM63</f>
        <v>0</v>
      </c>
      <c r="AG63" s="181">
        <f t="shared" si="6"/>
        <v>0</v>
      </c>
      <c r="AH63" s="181">
        <f t="shared" si="9"/>
        <v>0</v>
      </c>
    </row>
    <row r="64" spans="1:34" x14ac:dyDescent="0.25">
      <c r="A64" s="34">
        <f>'Scheda Infrastrutture'!A64</f>
        <v>0</v>
      </c>
      <c r="B64" s="27">
        <f>'Scheda Infrastrutture'!B64</f>
        <v>0</v>
      </c>
      <c r="C64" s="27">
        <f>'Scheda Infrastrutture'!C64</f>
        <v>0</v>
      </c>
      <c r="D64" s="27">
        <f>'Scheda Infrastrutture'!D64</f>
        <v>0</v>
      </c>
      <c r="E64" s="16">
        <f>'Scheda Infrastrutture'!E64</f>
        <v>0</v>
      </c>
      <c r="F64" s="45">
        <f>'Scheda Infrastrutture'!J64</f>
        <v>0</v>
      </c>
      <c r="G64" s="51"/>
      <c r="H64" s="43">
        <f>'Scheda Infrastrutture'!K64</f>
        <v>0</v>
      </c>
      <c r="I64" s="43">
        <f>'Scheda Infrastrutture'!L64</f>
        <v>0</v>
      </c>
      <c r="J64" s="43">
        <f>'Scheda Infrastrutture'!M64</f>
        <v>0</v>
      </c>
      <c r="K64" s="43">
        <f t="shared" si="5"/>
        <v>0</v>
      </c>
      <c r="L64" s="48">
        <f>'Scheda Infrastrutture'!N64</f>
        <v>0</v>
      </c>
      <c r="M64" s="128">
        <f t="shared" si="7"/>
        <v>0</v>
      </c>
      <c r="N64" s="62"/>
      <c r="O64" s="46"/>
      <c r="P64" s="46"/>
      <c r="Q64" s="46"/>
      <c r="R64" s="46"/>
      <c r="S64" s="46"/>
      <c r="T64" s="43">
        <f>'Scheda Infrastrutture'!U64</f>
        <v>0</v>
      </c>
      <c r="U64" s="46"/>
      <c r="V64" s="43">
        <f>'Scheda Infrastrutture'!W64</f>
        <v>0</v>
      </c>
      <c r="W64" s="46"/>
      <c r="X64" s="46"/>
      <c r="Y64" s="46"/>
      <c r="Z64" s="46"/>
      <c r="AA64" s="46"/>
      <c r="AB64" s="46"/>
      <c r="AC64" s="46"/>
      <c r="AD64" s="179">
        <f t="shared" si="8"/>
        <v>0</v>
      </c>
      <c r="AE64" s="185"/>
      <c r="AF64" s="180">
        <f>'Scheda Infrastrutture'!AM64</f>
        <v>0</v>
      </c>
      <c r="AG64" s="181">
        <f t="shared" si="6"/>
        <v>0</v>
      </c>
      <c r="AH64" s="181">
        <f t="shared" si="9"/>
        <v>0</v>
      </c>
    </row>
    <row r="65" spans="1:34" x14ac:dyDescent="0.25">
      <c r="A65" s="30">
        <f>'Scheda Infrastrutture'!A65</f>
        <v>0</v>
      </c>
      <c r="B65" s="32">
        <f>'Scheda Infrastrutture'!B65</f>
        <v>0</v>
      </c>
      <c r="C65" s="32">
        <f>'Scheda Infrastrutture'!C65</f>
        <v>0</v>
      </c>
      <c r="D65" s="32">
        <f>'Scheda Infrastrutture'!D65</f>
        <v>0</v>
      </c>
      <c r="E65" s="57">
        <f>'Scheda Infrastrutture'!E65</f>
        <v>0</v>
      </c>
      <c r="F65" s="47">
        <f>'Scheda Infrastrutture'!J65</f>
        <v>0</v>
      </c>
      <c r="G65" s="49"/>
      <c r="H65" s="43">
        <f>'Scheda Infrastrutture'!K65</f>
        <v>0</v>
      </c>
      <c r="I65" s="43">
        <f>'Scheda Infrastrutture'!L65</f>
        <v>0</v>
      </c>
      <c r="J65" s="43">
        <f>'Scheda Infrastrutture'!M65</f>
        <v>0</v>
      </c>
      <c r="K65" s="43">
        <f t="shared" si="5"/>
        <v>0</v>
      </c>
      <c r="L65" s="48">
        <f>'Scheda Infrastrutture'!N65</f>
        <v>0</v>
      </c>
      <c r="M65" s="128">
        <f t="shared" si="7"/>
        <v>0</v>
      </c>
      <c r="N65" s="62"/>
      <c r="O65" s="48"/>
      <c r="P65" s="48"/>
      <c r="Q65" s="48"/>
      <c r="R65" s="48"/>
      <c r="S65" s="48"/>
      <c r="T65" s="43">
        <f>'Scheda Infrastrutture'!U65</f>
        <v>0</v>
      </c>
      <c r="U65" s="48"/>
      <c r="V65" s="43">
        <f>'Scheda Infrastrutture'!W65</f>
        <v>0</v>
      </c>
      <c r="W65" s="48"/>
      <c r="X65" s="48"/>
      <c r="Y65" s="48"/>
      <c r="Z65" s="48"/>
      <c r="AA65" s="48"/>
      <c r="AB65" s="48"/>
      <c r="AC65" s="48"/>
      <c r="AD65" s="179">
        <f t="shared" si="8"/>
        <v>0</v>
      </c>
      <c r="AE65" s="185"/>
      <c r="AF65" s="180">
        <f>'Scheda Infrastrutture'!AM65</f>
        <v>0</v>
      </c>
      <c r="AG65" s="181">
        <f t="shared" si="6"/>
        <v>0</v>
      </c>
      <c r="AH65" s="181">
        <f t="shared" si="9"/>
        <v>0</v>
      </c>
    </row>
    <row r="66" spans="1:34" x14ac:dyDescent="0.25">
      <c r="A66" s="34">
        <f>'Scheda Infrastrutture'!A66</f>
        <v>0</v>
      </c>
      <c r="B66" s="27">
        <f>'Scheda Infrastrutture'!B66</f>
        <v>0</v>
      </c>
      <c r="C66" s="27">
        <f>'Scheda Infrastrutture'!C66</f>
        <v>0</v>
      </c>
      <c r="D66" s="27">
        <f>'Scheda Infrastrutture'!D66</f>
        <v>0</v>
      </c>
      <c r="E66" s="16">
        <f>'Scheda Infrastrutture'!E66</f>
        <v>0</v>
      </c>
      <c r="F66" s="45">
        <f>'Scheda Infrastrutture'!J66</f>
        <v>0</v>
      </c>
      <c r="G66" s="51"/>
      <c r="H66" s="43">
        <f>'Scheda Infrastrutture'!K66</f>
        <v>0</v>
      </c>
      <c r="I66" s="43">
        <f>'Scheda Infrastrutture'!L66</f>
        <v>0</v>
      </c>
      <c r="J66" s="43">
        <f>'Scheda Infrastrutture'!M66</f>
        <v>0</v>
      </c>
      <c r="K66" s="43">
        <f t="shared" si="5"/>
        <v>0</v>
      </c>
      <c r="L66" s="48">
        <f>'Scheda Infrastrutture'!N66</f>
        <v>0</v>
      </c>
      <c r="M66" s="128">
        <f t="shared" si="7"/>
        <v>0</v>
      </c>
      <c r="N66" s="62"/>
      <c r="O66" s="46"/>
      <c r="P66" s="46"/>
      <c r="Q66" s="46"/>
      <c r="R66" s="46"/>
      <c r="S66" s="46"/>
      <c r="T66" s="43">
        <f>'Scheda Infrastrutture'!U66</f>
        <v>0</v>
      </c>
      <c r="U66" s="46"/>
      <c r="V66" s="43">
        <f>'Scheda Infrastrutture'!W66</f>
        <v>0</v>
      </c>
      <c r="W66" s="46"/>
      <c r="X66" s="46"/>
      <c r="Y66" s="46"/>
      <c r="Z66" s="46"/>
      <c r="AA66" s="46"/>
      <c r="AB66" s="46"/>
      <c r="AC66" s="46"/>
      <c r="AD66" s="179">
        <f t="shared" si="8"/>
        <v>0</v>
      </c>
      <c r="AE66" s="185"/>
      <c r="AF66" s="180">
        <f>'Scheda Infrastrutture'!AM66</f>
        <v>0</v>
      </c>
      <c r="AG66" s="181">
        <f t="shared" si="6"/>
        <v>0</v>
      </c>
      <c r="AH66" s="181">
        <f t="shared" si="9"/>
        <v>0</v>
      </c>
    </row>
    <row r="67" spans="1:34" x14ac:dyDescent="0.25">
      <c r="A67" s="30">
        <f>'Scheda Infrastrutture'!A67</f>
        <v>0</v>
      </c>
      <c r="B67" s="32">
        <f>'Scheda Infrastrutture'!B67</f>
        <v>0</v>
      </c>
      <c r="C67" s="32">
        <f>'Scheda Infrastrutture'!C67</f>
        <v>0</v>
      </c>
      <c r="D67" s="32">
        <f>'Scheda Infrastrutture'!D67</f>
        <v>0</v>
      </c>
      <c r="E67" s="57">
        <f>'Scheda Infrastrutture'!E67</f>
        <v>0</v>
      </c>
      <c r="F67" s="47">
        <f>'Scheda Infrastrutture'!J67</f>
        <v>0</v>
      </c>
      <c r="G67" s="49"/>
      <c r="H67" s="43">
        <f>'Scheda Infrastrutture'!K67</f>
        <v>0</v>
      </c>
      <c r="I67" s="43">
        <f>'Scheda Infrastrutture'!L67</f>
        <v>0</v>
      </c>
      <c r="J67" s="43">
        <f>'Scheda Infrastrutture'!M67</f>
        <v>0</v>
      </c>
      <c r="K67" s="43">
        <f t="shared" si="5"/>
        <v>0</v>
      </c>
      <c r="L67" s="48">
        <f>'Scheda Infrastrutture'!N67</f>
        <v>0</v>
      </c>
      <c r="M67" s="128">
        <f t="shared" si="7"/>
        <v>0</v>
      </c>
      <c r="N67" s="62"/>
      <c r="O67" s="48"/>
      <c r="P67" s="48"/>
      <c r="Q67" s="48"/>
      <c r="R67" s="48"/>
      <c r="S67" s="48"/>
      <c r="T67" s="43">
        <f>'Scheda Infrastrutture'!U67</f>
        <v>0</v>
      </c>
      <c r="U67" s="48"/>
      <c r="V67" s="43">
        <f>'Scheda Infrastrutture'!W67</f>
        <v>0</v>
      </c>
      <c r="W67" s="48"/>
      <c r="X67" s="48"/>
      <c r="Y67" s="48"/>
      <c r="Z67" s="48"/>
      <c r="AA67" s="48"/>
      <c r="AB67" s="48"/>
      <c r="AC67" s="48"/>
      <c r="AD67" s="179">
        <f t="shared" si="8"/>
        <v>0</v>
      </c>
      <c r="AE67" s="185"/>
      <c r="AF67" s="180">
        <f>'Scheda Infrastrutture'!AM67</f>
        <v>0</v>
      </c>
      <c r="AG67" s="181">
        <f t="shared" si="6"/>
        <v>0</v>
      </c>
      <c r="AH67" s="181">
        <f t="shared" si="9"/>
        <v>0</v>
      </c>
    </row>
    <row r="68" spans="1:34" x14ac:dyDescent="0.25">
      <c r="A68" s="34">
        <f>'Scheda Infrastrutture'!A68</f>
        <v>0</v>
      </c>
      <c r="B68" s="27">
        <f>'Scheda Infrastrutture'!B68</f>
        <v>0</v>
      </c>
      <c r="C68" s="27">
        <f>'Scheda Infrastrutture'!C68</f>
        <v>0</v>
      </c>
      <c r="D68" s="27">
        <f>'Scheda Infrastrutture'!D68</f>
        <v>0</v>
      </c>
      <c r="E68" s="16">
        <f>'Scheda Infrastrutture'!E68</f>
        <v>0</v>
      </c>
      <c r="F68" s="45">
        <f>'Scheda Infrastrutture'!J68</f>
        <v>0</v>
      </c>
      <c r="G68" s="51"/>
      <c r="H68" s="43">
        <f>'Scheda Infrastrutture'!K68</f>
        <v>0</v>
      </c>
      <c r="I68" s="43">
        <f>'Scheda Infrastrutture'!L68</f>
        <v>0</v>
      </c>
      <c r="J68" s="43">
        <f>'Scheda Infrastrutture'!M68</f>
        <v>0</v>
      </c>
      <c r="K68" s="43">
        <f t="shared" si="5"/>
        <v>0</v>
      </c>
      <c r="L68" s="48">
        <f>'Scheda Infrastrutture'!N68</f>
        <v>0</v>
      </c>
      <c r="M68" s="128">
        <f t="shared" si="7"/>
        <v>0</v>
      </c>
      <c r="N68" s="62"/>
      <c r="O68" s="46"/>
      <c r="P68" s="46"/>
      <c r="Q68" s="46"/>
      <c r="R68" s="46"/>
      <c r="S68" s="46"/>
      <c r="T68" s="43">
        <f>'Scheda Infrastrutture'!U68</f>
        <v>0</v>
      </c>
      <c r="U68" s="46"/>
      <c r="V68" s="43">
        <f>'Scheda Infrastrutture'!W68</f>
        <v>0</v>
      </c>
      <c r="W68" s="46"/>
      <c r="X68" s="46"/>
      <c r="Y68" s="46"/>
      <c r="Z68" s="46"/>
      <c r="AA68" s="46"/>
      <c r="AB68" s="46"/>
      <c r="AC68" s="46"/>
      <c r="AD68" s="179">
        <f t="shared" si="8"/>
        <v>0</v>
      </c>
      <c r="AE68" s="185"/>
      <c r="AF68" s="180">
        <f>'Scheda Infrastrutture'!AM68</f>
        <v>0</v>
      </c>
      <c r="AG68" s="181">
        <f t="shared" si="6"/>
        <v>0</v>
      </c>
      <c r="AH68" s="181">
        <f t="shared" si="9"/>
        <v>0</v>
      </c>
    </row>
    <row r="69" spans="1:34" x14ac:dyDescent="0.25">
      <c r="A69" s="30">
        <f>'Scheda Infrastrutture'!A69</f>
        <v>0</v>
      </c>
      <c r="B69" s="32">
        <f>'Scheda Infrastrutture'!B69</f>
        <v>0</v>
      </c>
      <c r="C69" s="32">
        <f>'Scheda Infrastrutture'!C69</f>
        <v>0</v>
      </c>
      <c r="D69" s="32">
        <f>'Scheda Infrastrutture'!D69</f>
        <v>0</v>
      </c>
      <c r="E69" s="57">
        <f>'Scheda Infrastrutture'!E69</f>
        <v>0</v>
      </c>
      <c r="F69" s="47">
        <f>'Scheda Infrastrutture'!J69</f>
        <v>0</v>
      </c>
      <c r="G69" s="49"/>
      <c r="H69" s="43">
        <f>'Scheda Infrastrutture'!K69</f>
        <v>0</v>
      </c>
      <c r="I69" s="43">
        <f>'Scheda Infrastrutture'!L69</f>
        <v>0</v>
      </c>
      <c r="J69" s="43">
        <f>'Scheda Infrastrutture'!M69</f>
        <v>0</v>
      </c>
      <c r="K69" s="43">
        <f t="shared" si="5"/>
        <v>0</v>
      </c>
      <c r="L69" s="48">
        <f>'Scheda Infrastrutture'!N69</f>
        <v>0</v>
      </c>
      <c r="M69" s="128">
        <f t="shared" si="7"/>
        <v>0</v>
      </c>
      <c r="N69" s="62"/>
      <c r="O69" s="48"/>
      <c r="P69" s="48"/>
      <c r="Q69" s="48"/>
      <c r="R69" s="48"/>
      <c r="S69" s="48"/>
      <c r="T69" s="43">
        <f>'Scheda Infrastrutture'!U69</f>
        <v>0</v>
      </c>
      <c r="U69" s="48"/>
      <c r="V69" s="43">
        <f>'Scheda Infrastrutture'!W69</f>
        <v>0</v>
      </c>
      <c r="W69" s="48"/>
      <c r="X69" s="48"/>
      <c r="Y69" s="48"/>
      <c r="Z69" s="48"/>
      <c r="AA69" s="48"/>
      <c r="AB69" s="48"/>
      <c r="AC69" s="48"/>
      <c r="AD69" s="179">
        <f t="shared" si="8"/>
        <v>0</v>
      </c>
      <c r="AE69" s="185"/>
      <c r="AF69" s="180">
        <f>'Scheda Infrastrutture'!AM69</f>
        <v>0</v>
      </c>
      <c r="AG69" s="181">
        <f t="shared" si="6"/>
        <v>0</v>
      </c>
      <c r="AH69" s="181">
        <f t="shared" si="9"/>
        <v>0</v>
      </c>
    </row>
    <row r="70" spans="1:34" x14ac:dyDescent="0.25">
      <c r="A70" s="34">
        <f>'Scheda Infrastrutture'!A70</f>
        <v>0</v>
      </c>
      <c r="B70" s="27">
        <f>'Scheda Infrastrutture'!B70</f>
        <v>0</v>
      </c>
      <c r="C70" s="27">
        <f>'Scheda Infrastrutture'!C70</f>
        <v>0</v>
      </c>
      <c r="D70" s="27">
        <f>'Scheda Infrastrutture'!D70</f>
        <v>0</v>
      </c>
      <c r="E70" s="16">
        <f>'Scheda Infrastrutture'!E70</f>
        <v>0</v>
      </c>
      <c r="F70" s="45">
        <f>'Scheda Infrastrutture'!J70</f>
        <v>0</v>
      </c>
      <c r="G70" s="51"/>
      <c r="H70" s="43">
        <f>'Scheda Infrastrutture'!K70</f>
        <v>0</v>
      </c>
      <c r="I70" s="43">
        <f>'Scheda Infrastrutture'!L70</f>
        <v>0</v>
      </c>
      <c r="J70" s="43">
        <f>'Scheda Infrastrutture'!M70</f>
        <v>0</v>
      </c>
      <c r="K70" s="43">
        <f t="shared" si="5"/>
        <v>0</v>
      </c>
      <c r="L70" s="48">
        <f>'Scheda Infrastrutture'!N70</f>
        <v>0</v>
      </c>
      <c r="M70" s="128">
        <f t="shared" si="7"/>
        <v>0</v>
      </c>
      <c r="N70" s="62"/>
      <c r="O70" s="46"/>
      <c r="P70" s="46"/>
      <c r="Q70" s="46"/>
      <c r="R70" s="46"/>
      <c r="S70" s="46"/>
      <c r="T70" s="43">
        <f>'Scheda Infrastrutture'!U70</f>
        <v>0</v>
      </c>
      <c r="U70" s="46"/>
      <c r="V70" s="43">
        <f>'Scheda Infrastrutture'!W70</f>
        <v>0</v>
      </c>
      <c r="W70" s="46"/>
      <c r="X70" s="46"/>
      <c r="Y70" s="46"/>
      <c r="Z70" s="46"/>
      <c r="AA70" s="46"/>
      <c r="AB70" s="46"/>
      <c r="AC70" s="46"/>
      <c r="AD70" s="179">
        <f t="shared" si="8"/>
        <v>0</v>
      </c>
      <c r="AE70" s="185"/>
      <c r="AF70" s="180">
        <f>'Scheda Infrastrutture'!AM70</f>
        <v>0</v>
      </c>
      <c r="AG70" s="181">
        <f t="shared" si="6"/>
        <v>0</v>
      </c>
      <c r="AH70" s="181">
        <f t="shared" si="9"/>
        <v>0</v>
      </c>
    </row>
    <row r="71" spans="1:34" x14ac:dyDescent="0.25">
      <c r="A71" s="30">
        <f>'Scheda Infrastrutture'!A71</f>
        <v>0</v>
      </c>
      <c r="B71" s="32">
        <f>'Scheda Infrastrutture'!B71</f>
        <v>0</v>
      </c>
      <c r="C71" s="32">
        <f>'Scheda Infrastrutture'!C71</f>
        <v>0</v>
      </c>
      <c r="D71" s="32">
        <f>'Scheda Infrastrutture'!D71</f>
        <v>0</v>
      </c>
      <c r="E71" s="57">
        <f>'Scheda Infrastrutture'!E71</f>
        <v>0</v>
      </c>
      <c r="F71" s="47">
        <f>'Scheda Infrastrutture'!J71</f>
        <v>0</v>
      </c>
      <c r="G71" s="49"/>
      <c r="H71" s="43">
        <f>'Scheda Infrastrutture'!K71</f>
        <v>0</v>
      </c>
      <c r="I71" s="43">
        <f>'Scheda Infrastrutture'!L71</f>
        <v>0</v>
      </c>
      <c r="J71" s="43">
        <f>'Scheda Infrastrutture'!M71</f>
        <v>0</v>
      </c>
      <c r="K71" s="43">
        <f t="shared" si="5"/>
        <v>0</v>
      </c>
      <c r="L71" s="48">
        <f>'Scheda Infrastrutture'!N71</f>
        <v>0</v>
      </c>
      <c r="M71" s="128">
        <f t="shared" si="7"/>
        <v>0</v>
      </c>
      <c r="N71" s="62"/>
      <c r="O71" s="48"/>
      <c r="P71" s="48"/>
      <c r="Q71" s="48"/>
      <c r="R71" s="48"/>
      <c r="S71" s="48"/>
      <c r="T71" s="43">
        <f>'Scheda Infrastrutture'!U71</f>
        <v>0</v>
      </c>
      <c r="U71" s="48"/>
      <c r="V71" s="43">
        <f>'Scheda Infrastrutture'!W71</f>
        <v>0</v>
      </c>
      <c r="W71" s="48"/>
      <c r="X71" s="48"/>
      <c r="Y71" s="48"/>
      <c r="Z71" s="48"/>
      <c r="AA71" s="48"/>
      <c r="AB71" s="48"/>
      <c r="AC71" s="48"/>
      <c r="AD71" s="179">
        <f t="shared" si="8"/>
        <v>0</v>
      </c>
      <c r="AE71" s="185"/>
      <c r="AF71" s="180">
        <f>'Scheda Infrastrutture'!AM71</f>
        <v>0</v>
      </c>
      <c r="AG71" s="181">
        <f t="shared" si="6"/>
        <v>0</v>
      </c>
      <c r="AH71" s="181">
        <f t="shared" si="9"/>
        <v>0</v>
      </c>
    </row>
    <row r="72" spans="1:34" x14ac:dyDescent="0.25">
      <c r="A72" s="34">
        <f>'Scheda Infrastrutture'!A72</f>
        <v>0</v>
      </c>
      <c r="B72" s="27">
        <f>'Scheda Infrastrutture'!B72</f>
        <v>0</v>
      </c>
      <c r="C72" s="27">
        <f>'Scheda Infrastrutture'!C72</f>
        <v>0</v>
      </c>
      <c r="D72" s="27">
        <f>'Scheda Infrastrutture'!D72</f>
        <v>0</v>
      </c>
      <c r="E72" s="16">
        <f>'Scheda Infrastrutture'!E72</f>
        <v>0</v>
      </c>
      <c r="F72" s="45">
        <f>'Scheda Infrastrutture'!J72</f>
        <v>0</v>
      </c>
      <c r="G72" s="51"/>
      <c r="H72" s="43">
        <f>'Scheda Infrastrutture'!K72</f>
        <v>0</v>
      </c>
      <c r="I72" s="43">
        <f>'Scheda Infrastrutture'!L72</f>
        <v>0</v>
      </c>
      <c r="J72" s="43">
        <f>'Scheda Infrastrutture'!M72</f>
        <v>0</v>
      </c>
      <c r="K72" s="43">
        <f t="shared" si="5"/>
        <v>0</v>
      </c>
      <c r="L72" s="48">
        <f>'Scheda Infrastrutture'!N72</f>
        <v>0</v>
      </c>
      <c r="M72" s="128">
        <f t="shared" si="7"/>
        <v>0</v>
      </c>
      <c r="N72" s="62"/>
      <c r="O72" s="46"/>
      <c r="P72" s="46"/>
      <c r="Q72" s="46"/>
      <c r="R72" s="46"/>
      <c r="S72" s="46"/>
      <c r="T72" s="43">
        <f>'Scheda Infrastrutture'!U72</f>
        <v>0</v>
      </c>
      <c r="U72" s="46"/>
      <c r="V72" s="43">
        <f>'Scheda Infrastrutture'!W72</f>
        <v>0</v>
      </c>
      <c r="W72" s="46"/>
      <c r="X72" s="46"/>
      <c r="Y72" s="46"/>
      <c r="Z72" s="46"/>
      <c r="AA72" s="46"/>
      <c r="AB72" s="46"/>
      <c r="AC72" s="46"/>
      <c r="AD72" s="179">
        <f t="shared" si="8"/>
        <v>0</v>
      </c>
      <c r="AE72" s="185"/>
      <c r="AF72" s="180">
        <f>'Scheda Infrastrutture'!AM72</f>
        <v>0</v>
      </c>
      <c r="AG72" s="181">
        <f t="shared" si="6"/>
        <v>0</v>
      </c>
      <c r="AH72" s="181">
        <f t="shared" si="9"/>
        <v>0</v>
      </c>
    </row>
    <row r="73" spans="1:34" x14ac:dyDescent="0.25">
      <c r="A73" s="30">
        <f>'Scheda Infrastrutture'!A73</f>
        <v>0</v>
      </c>
      <c r="B73" s="32">
        <f>'Scheda Infrastrutture'!B73</f>
        <v>0</v>
      </c>
      <c r="C73" s="32">
        <f>'Scheda Infrastrutture'!C73</f>
        <v>0</v>
      </c>
      <c r="D73" s="32">
        <f>'Scheda Infrastrutture'!D73</f>
        <v>0</v>
      </c>
      <c r="E73" s="57">
        <f>'Scheda Infrastrutture'!E73</f>
        <v>0</v>
      </c>
      <c r="F73" s="47">
        <f>'Scheda Infrastrutture'!J73</f>
        <v>0</v>
      </c>
      <c r="G73" s="49"/>
      <c r="H73" s="43">
        <f>'Scheda Infrastrutture'!K73</f>
        <v>0</v>
      </c>
      <c r="I73" s="43">
        <f>'Scheda Infrastrutture'!L73</f>
        <v>0</v>
      </c>
      <c r="J73" s="43">
        <f>'Scheda Infrastrutture'!M73</f>
        <v>0</v>
      </c>
      <c r="K73" s="43">
        <f t="shared" si="5"/>
        <v>0</v>
      </c>
      <c r="L73" s="48">
        <f>'Scheda Infrastrutture'!N73</f>
        <v>0</v>
      </c>
      <c r="M73" s="128">
        <f t="shared" si="7"/>
        <v>0</v>
      </c>
      <c r="N73" s="62"/>
      <c r="O73" s="48"/>
      <c r="P73" s="48"/>
      <c r="Q73" s="48"/>
      <c r="R73" s="48"/>
      <c r="S73" s="48"/>
      <c r="T73" s="43">
        <f>'Scheda Infrastrutture'!U73</f>
        <v>0</v>
      </c>
      <c r="U73" s="48"/>
      <c r="V73" s="43">
        <f>'Scheda Infrastrutture'!W73</f>
        <v>0</v>
      </c>
      <c r="W73" s="48"/>
      <c r="X73" s="48"/>
      <c r="Y73" s="48"/>
      <c r="Z73" s="48"/>
      <c r="AA73" s="48"/>
      <c r="AB73" s="48"/>
      <c r="AC73" s="48"/>
      <c r="AD73" s="179">
        <f t="shared" si="8"/>
        <v>0</v>
      </c>
      <c r="AE73" s="185"/>
      <c r="AF73" s="180">
        <f>'Scheda Infrastrutture'!AM73</f>
        <v>0</v>
      </c>
      <c r="AG73" s="181">
        <f t="shared" si="6"/>
        <v>0</v>
      </c>
      <c r="AH73" s="181">
        <f t="shared" si="9"/>
        <v>0</v>
      </c>
    </row>
    <row r="74" spans="1:34" x14ac:dyDescent="0.25">
      <c r="A74" s="34">
        <f>'Scheda Infrastrutture'!A74</f>
        <v>0</v>
      </c>
      <c r="B74" s="27">
        <f>'Scheda Infrastrutture'!B74</f>
        <v>0</v>
      </c>
      <c r="C74" s="27">
        <f>'Scheda Infrastrutture'!C74</f>
        <v>0</v>
      </c>
      <c r="D74" s="27">
        <f>'Scheda Infrastrutture'!D74</f>
        <v>0</v>
      </c>
      <c r="E74" s="16">
        <f>'Scheda Infrastrutture'!E74</f>
        <v>0</v>
      </c>
      <c r="F74" s="45">
        <f>'Scheda Infrastrutture'!J74</f>
        <v>0</v>
      </c>
      <c r="G74" s="51"/>
      <c r="H74" s="43">
        <f>'Scheda Infrastrutture'!K74</f>
        <v>0</v>
      </c>
      <c r="I74" s="43">
        <f>'Scheda Infrastrutture'!L74</f>
        <v>0</v>
      </c>
      <c r="J74" s="43">
        <f>'Scheda Infrastrutture'!M74</f>
        <v>0</v>
      </c>
      <c r="K74" s="43">
        <f t="shared" si="5"/>
        <v>0</v>
      </c>
      <c r="L74" s="48">
        <f>'Scheda Infrastrutture'!N74</f>
        <v>0</v>
      </c>
      <c r="M74" s="128">
        <f t="shared" si="7"/>
        <v>0</v>
      </c>
      <c r="N74" s="62"/>
      <c r="O74" s="46"/>
      <c r="P74" s="46"/>
      <c r="Q74" s="46"/>
      <c r="R74" s="46"/>
      <c r="S74" s="46"/>
      <c r="T74" s="43">
        <f>'Scheda Infrastrutture'!U74</f>
        <v>0</v>
      </c>
      <c r="U74" s="46"/>
      <c r="V74" s="43">
        <f>'Scheda Infrastrutture'!W74</f>
        <v>0</v>
      </c>
      <c r="W74" s="46"/>
      <c r="X74" s="46"/>
      <c r="Y74" s="46"/>
      <c r="Z74" s="46"/>
      <c r="AA74" s="46"/>
      <c r="AB74" s="46"/>
      <c r="AC74" s="46"/>
      <c r="AD74" s="179">
        <f t="shared" si="8"/>
        <v>0</v>
      </c>
      <c r="AE74" s="185"/>
      <c r="AF74" s="180">
        <f>'Scheda Infrastrutture'!AM74</f>
        <v>0</v>
      </c>
      <c r="AG74" s="181">
        <f t="shared" si="6"/>
        <v>0</v>
      </c>
      <c r="AH74" s="181">
        <f t="shared" si="9"/>
        <v>0</v>
      </c>
    </row>
    <row r="75" spans="1:34" x14ac:dyDescent="0.25">
      <c r="A75" s="30">
        <f>'Scheda Infrastrutture'!A75</f>
        <v>0</v>
      </c>
      <c r="B75" s="32">
        <f>'Scheda Infrastrutture'!B75</f>
        <v>0</v>
      </c>
      <c r="C75" s="32">
        <f>'Scheda Infrastrutture'!C75</f>
        <v>0</v>
      </c>
      <c r="D75" s="32">
        <f>'Scheda Infrastrutture'!D75</f>
        <v>0</v>
      </c>
      <c r="E75" s="57">
        <f>'Scheda Infrastrutture'!E75</f>
        <v>0</v>
      </c>
      <c r="F75" s="47">
        <f>'Scheda Infrastrutture'!J75</f>
        <v>0</v>
      </c>
      <c r="G75" s="49"/>
      <c r="H75" s="43">
        <f>'Scheda Infrastrutture'!K75</f>
        <v>0</v>
      </c>
      <c r="I75" s="43">
        <f>'Scheda Infrastrutture'!L75</f>
        <v>0</v>
      </c>
      <c r="J75" s="43">
        <f>'Scheda Infrastrutture'!M75</f>
        <v>0</v>
      </c>
      <c r="K75" s="43">
        <f t="shared" si="5"/>
        <v>0</v>
      </c>
      <c r="L75" s="48">
        <f>'Scheda Infrastrutture'!N75</f>
        <v>0</v>
      </c>
      <c r="M75" s="128">
        <f t="shared" si="7"/>
        <v>0</v>
      </c>
      <c r="N75" s="62"/>
      <c r="O75" s="48"/>
      <c r="P75" s="48"/>
      <c r="Q75" s="48"/>
      <c r="R75" s="48"/>
      <c r="S75" s="48"/>
      <c r="T75" s="43">
        <f>'Scheda Infrastrutture'!U75</f>
        <v>0</v>
      </c>
      <c r="U75" s="48"/>
      <c r="V75" s="43">
        <f>'Scheda Infrastrutture'!W75</f>
        <v>0</v>
      </c>
      <c r="W75" s="48"/>
      <c r="X75" s="48"/>
      <c r="Y75" s="48"/>
      <c r="Z75" s="48"/>
      <c r="AA75" s="48"/>
      <c r="AB75" s="48"/>
      <c r="AC75" s="48"/>
      <c r="AD75" s="179">
        <f t="shared" si="8"/>
        <v>0</v>
      </c>
      <c r="AE75" s="185"/>
      <c r="AF75" s="180">
        <f>'Scheda Infrastrutture'!AM75</f>
        <v>0</v>
      </c>
      <c r="AG75" s="181">
        <f t="shared" si="6"/>
        <v>0</v>
      </c>
      <c r="AH75" s="181">
        <f t="shared" si="9"/>
        <v>0</v>
      </c>
    </row>
    <row r="76" spans="1:34" x14ac:dyDescent="0.25">
      <c r="A76" s="34">
        <f>'Scheda Infrastrutture'!A76</f>
        <v>0</v>
      </c>
      <c r="B76" s="27">
        <f>'Scheda Infrastrutture'!B76</f>
        <v>0</v>
      </c>
      <c r="C76" s="27">
        <f>'Scheda Infrastrutture'!C76</f>
        <v>0</v>
      </c>
      <c r="D76" s="27">
        <f>'Scheda Infrastrutture'!D76</f>
        <v>0</v>
      </c>
      <c r="E76" s="16">
        <f>'Scheda Infrastrutture'!E76</f>
        <v>0</v>
      </c>
      <c r="F76" s="45">
        <f>'Scheda Infrastrutture'!J76</f>
        <v>0</v>
      </c>
      <c r="G76" s="51"/>
      <c r="H76" s="43">
        <f>'Scheda Infrastrutture'!K76</f>
        <v>0</v>
      </c>
      <c r="I76" s="43">
        <f>'Scheda Infrastrutture'!L76</f>
        <v>0</v>
      </c>
      <c r="J76" s="43">
        <f>'Scheda Infrastrutture'!M76</f>
        <v>0</v>
      </c>
      <c r="K76" s="43">
        <f t="shared" si="5"/>
        <v>0</v>
      </c>
      <c r="L76" s="48">
        <f>'Scheda Infrastrutture'!N76</f>
        <v>0</v>
      </c>
      <c r="M76" s="128">
        <f t="shared" si="7"/>
        <v>0</v>
      </c>
      <c r="N76" s="62"/>
      <c r="O76" s="46"/>
      <c r="P76" s="46"/>
      <c r="Q76" s="46"/>
      <c r="R76" s="46"/>
      <c r="S76" s="46"/>
      <c r="T76" s="43">
        <f>'Scheda Infrastrutture'!U76</f>
        <v>0</v>
      </c>
      <c r="U76" s="46"/>
      <c r="V76" s="43">
        <f>'Scheda Infrastrutture'!W76</f>
        <v>0</v>
      </c>
      <c r="W76" s="46"/>
      <c r="X76" s="46"/>
      <c r="Y76" s="46"/>
      <c r="Z76" s="46"/>
      <c r="AA76" s="46"/>
      <c r="AB76" s="46"/>
      <c r="AC76" s="46"/>
      <c r="AD76" s="179">
        <f t="shared" si="8"/>
        <v>0</v>
      </c>
      <c r="AE76" s="185"/>
      <c r="AF76" s="180">
        <f>'Scheda Infrastrutture'!AM76</f>
        <v>0</v>
      </c>
      <c r="AG76" s="181">
        <f t="shared" si="6"/>
        <v>0</v>
      </c>
      <c r="AH76" s="181">
        <f t="shared" si="9"/>
        <v>0</v>
      </c>
    </row>
    <row r="77" spans="1:34" x14ac:dyDescent="0.25">
      <c r="A77" s="30">
        <f>'Scheda Infrastrutture'!A77</f>
        <v>0</v>
      </c>
      <c r="B77" s="32">
        <f>'Scheda Infrastrutture'!B77</f>
        <v>0</v>
      </c>
      <c r="C77" s="32">
        <f>'Scheda Infrastrutture'!C77</f>
        <v>0</v>
      </c>
      <c r="D77" s="32">
        <f>'Scheda Infrastrutture'!D77</f>
        <v>0</v>
      </c>
      <c r="E77" s="57">
        <f>'Scheda Infrastrutture'!E77</f>
        <v>0</v>
      </c>
      <c r="F77" s="47">
        <f>'Scheda Infrastrutture'!J77</f>
        <v>0</v>
      </c>
      <c r="G77" s="49"/>
      <c r="H77" s="43">
        <f>'Scheda Infrastrutture'!K77</f>
        <v>0</v>
      </c>
      <c r="I77" s="43">
        <f>'Scheda Infrastrutture'!L77</f>
        <v>0</v>
      </c>
      <c r="J77" s="43">
        <f>'Scheda Infrastrutture'!M77</f>
        <v>0</v>
      </c>
      <c r="K77" s="43">
        <f t="shared" si="5"/>
        <v>0</v>
      </c>
      <c r="L77" s="48">
        <f>'Scheda Infrastrutture'!N77</f>
        <v>0</v>
      </c>
      <c r="M77" s="128">
        <f t="shared" si="7"/>
        <v>0</v>
      </c>
      <c r="N77" s="62"/>
      <c r="O77" s="48"/>
      <c r="P77" s="48"/>
      <c r="Q77" s="48"/>
      <c r="R77" s="48"/>
      <c r="S77" s="48"/>
      <c r="T77" s="43">
        <f>'Scheda Infrastrutture'!U77</f>
        <v>0</v>
      </c>
      <c r="U77" s="48"/>
      <c r="V77" s="43">
        <f>'Scheda Infrastrutture'!W77</f>
        <v>0</v>
      </c>
      <c r="W77" s="48"/>
      <c r="X77" s="48"/>
      <c r="Y77" s="48"/>
      <c r="Z77" s="48"/>
      <c r="AA77" s="48"/>
      <c r="AB77" s="48"/>
      <c r="AC77" s="48"/>
      <c r="AD77" s="179">
        <f t="shared" si="8"/>
        <v>0</v>
      </c>
      <c r="AE77" s="185"/>
      <c r="AF77" s="180">
        <f>'Scheda Infrastrutture'!AM77</f>
        <v>0</v>
      </c>
      <c r="AG77" s="181">
        <f t="shared" si="6"/>
        <v>0</v>
      </c>
      <c r="AH77" s="181">
        <f t="shared" si="9"/>
        <v>0</v>
      </c>
    </row>
    <row r="78" spans="1:34" x14ac:dyDescent="0.25">
      <c r="A78" s="34">
        <f>'Scheda Infrastrutture'!A78</f>
        <v>0</v>
      </c>
      <c r="B78" s="27">
        <f>'Scheda Infrastrutture'!B78</f>
        <v>0</v>
      </c>
      <c r="C78" s="27">
        <f>'Scheda Infrastrutture'!C78</f>
        <v>0</v>
      </c>
      <c r="D78" s="27">
        <f>'Scheda Infrastrutture'!D78</f>
        <v>0</v>
      </c>
      <c r="E78" s="16">
        <f>'Scheda Infrastrutture'!E78</f>
        <v>0</v>
      </c>
      <c r="F78" s="45">
        <f>'Scheda Infrastrutture'!J78</f>
        <v>0</v>
      </c>
      <c r="G78" s="51"/>
      <c r="H78" s="43">
        <f>'Scheda Infrastrutture'!K78</f>
        <v>0</v>
      </c>
      <c r="I78" s="43">
        <f>'Scheda Infrastrutture'!L78</f>
        <v>0</v>
      </c>
      <c r="J78" s="43">
        <f>'Scheda Infrastrutture'!M78</f>
        <v>0</v>
      </c>
      <c r="K78" s="43">
        <f t="shared" si="5"/>
        <v>0</v>
      </c>
      <c r="L78" s="48">
        <f>'Scheda Infrastrutture'!N78</f>
        <v>0</v>
      </c>
      <c r="M78" s="128">
        <f t="shared" si="7"/>
        <v>0</v>
      </c>
      <c r="N78" s="62"/>
      <c r="O78" s="46"/>
      <c r="P78" s="46"/>
      <c r="Q78" s="46"/>
      <c r="R78" s="46"/>
      <c r="S78" s="46"/>
      <c r="T78" s="43">
        <f>'Scheda Infrastrutture'!U78</f>
        <v>0</v>
      </c>
      <c r="U78" s="46"/>
      <c r="V78" s="43">
        <f>'Scheda Infrastrutture'!W78</f>
        <v>0</v>
      </c>
      <c r="W78" s="46"/>
      <c r="X78" s="46"/>
      <c r="Y78" s="46"/>
      <c r="Z78" s="46"/>
      <c r="AA78" s="46"/>
      <c r="AB78" s="46"/>
      <c r="AC78" s="46"/>
      <c r="AD78" s="179">
        <f t="shared" si="8"/>
        <v>0</v>
      </c>
      <c r="AE78" s="185"/>
      <c r="AF78" s="180">
        <f>'Scheda Infrastrutture'!AM78</f>
        <v>0</v>
      </c>
      <c r="AG78" s="181">
        <f t="shared" si="6"/>
        <v>0</v>
      </c>
      <c r="AH78" s="181">
        <f t="shared" si="9"/>
        <v>0</v>
      </c>
    </row>
    <row r="79" spans="1:34" x14ac:dyDescent="0.25">
      <c r="A79" s="30">
        <f>'Scheda Infrastrutture'!A79</f>
        <v>0</v>
      </c>
      <c r="B79" s="32">
        <f>'Scheda Infrastrutture'!B79</f>
        <v>0</v>
      </c>
      <c r="C79" s="32">
        <f>'Scheda Infrastrutture'!C79</f>
        <v>0</v>
      </c>
      <c r="D79" s="32">
        <f>'Scheda Infrastrutture'!D79</f>
        <v>0</v>
      </c>
      <c r="E79" s="57">
        <f>'Scheda Infrastrutture'!E79</f>
        <v>0</v>
      </c>
      <c r="F79" s="47">
        <f>'Scheda Infrastrutture'!J79</f>
        <v>0</v>
      </c>
      <c r="G79" s="49"/>
      <c r="H79" s="43">
        <f>'Scheda Infrastrutture'!K79</f>
        <v>0</v>
      </c>
      <c r="I79" s="43">
        <f>'Scheda Infrastrutture'!L79</f>
        <v>0</v>
      </c>
      <c r="J79" s="43">
        <f>'Scheda Infrastrutture'!M79</f>
        <v>0</v>
      </c>
      <c r="K79" s="43">
        <f t="shared" si="5"/>
        <v>0</v>
      </c>
      <c r="L79" s="48">
        <f>'Scheda Infrastrutture'!N79</f>
        <v>0</v>
      </c>
      <c r="M79" s="128">
        <f t="shared" si="7"/>
        <v>0</v>
      </c>
      <c r="N79" s="62"/>
      <c r="O79" s="48"/>
      <c r="P79" s="48"/>
      <c r="Q79" s="48"/>
      <c r="R79" s="48"/>
      <c r="S79" s="48"/>
      <c r="T79" s="43">
        <f>'Scheda Infrastrutture'!U79</f>
        <v>0</v>
      </c>
      <c r="U79" s="48"/>
      <c r="V79" s="43">
        <f>'Scheda Infrastrutture'!W79</f>
        <v>0</v>
      </c>
      <c r="W79" s="48"/>
      <c r="X79" s="48"/>
      <c r="Y79" s="48"/>
      <c r="Z79" s="48"/>
      <c r="AA79" s="48"/>
      <c r="AB79" s="48"/>
      <c r="AC79" s="48"/>
      <c r="AD79" s="179">
        <f t="shared" si="8"/>
        <v>0</v>
      </c>
      <c r="AE79" s="185"/>
      <c r="AF79" s="180">
        <f>'Scheda Infrastrutture'!AM79</f>
        <v>0</v>
      </c>
      <c r="AG79" s="181">
        <f t="shared" si="6"/>
        <v>0</v>
      </c>
      <c r="AH79" s="181">
        <f t="shared" si="9"/>
        <v>0</v>
      </c>
    </row>
    <row r="80" spans="1:34" x14ac:dyDescent="0.25">
      <c r="A80" s="34">
        <f>'Scheda Infrastrutture'!A80</f>
        <v>0</v>
      </c>
      <c r="B80" s="27">
        <f>'Scheda Infrastrutture'!B80</f>
        <v>0</v>
      </c>
      <c r="C80" s="27">
        <f>'Scheda Infrastrutture'!C80</f>
        <v>0</v>
      </c>
      <c r="D80" s="27">
        <f>'Scheda Infrastrutture'!D80</f>
        <v>0</v>
      </c>
      <c r="E80" s="16">
        <f>'Scheda Infrastrutture'!E80</f>
        <v>0</v>
      </c>
      <c r="F80" s="45">
        <f>'Scheda Infrastrutture'!J80</f>
        <v>0</v>
      </c>
      <c r="G80" s="51"/>
      <c r="H80" s="43">
        <f>'Scheda Infrastrutture'!K80</f>
        <v>0</v>
      </c>
      <c r="I80" s="43">
        <f>'Scheda Infrastrutture'!L80</f>
        <v>0</v>
      </c>
      <c r="J80" s="43">
        <f>'Scheda Infrastrutture'!M80</f>
        <v>0</v>
      </c>
      <c r="K80" s="43">
        <f t="shared" si="5"/>
        <v>0</v>
      </c>
      <c r="L80" s="48">
        <f>'Scheda Infrastrutture'!N80</f>
        <v>0</v>
      </c>
      <c r="M80" s="128">
        <f t="shared" si="7"/>
        <v>0</v>
      </c>
      <c r="N80" s="62"/>
      <c r="O80" s="46"/>
      <c r="P80" s="46"/>
      <c r="Q80" s="46"/>
      <c r="R80" s="46"/>
      <c r="S80" s="46"/>
      <c r="T80" s="43">
        <f>'Scheda Infrastrutture'!U80</f>
        <v>0</v>
      </c>
      <c r="U80" s="46"/>
      <c r="V80" s="43">
        <f>'Scheda Infrastrutture'!W80</f>
        <v>0</v>
      </c>
      <c r="W80" s="46"/>
      <c r="X80" s="46"/>
      <c r="Y80" s="46"/>
      <c r="Z80" s="46"/>
      <c r="AA80" s="46"/>
      <c r="AB80" s="46"/>
      <c r="AC80" s="46"/>
      <c r="AD80" s="179">
        <f t="shared" si="8"/>
        <v>0</v>
      </c>
      <c r="AE80" s="185"/>
      <c r="AF80" s="180">
        <f>'Scheda Infrastrutture'!AM80</f>
        <v>0</v>
      </c>
      <c r="AG80" s="181">
        <f t="shared" si="6"/>
        <v>0</v>
      </c>
      <c r="AH80" s="181">
        <f t="shared" si="9"/>
        <v>0</v>
      </c>
    </row>
    <row r="81" spans="1:34" x14ac:dyDescent="0.25">
      <c r="A81" s="30">
        <f>'Scheda Infrastrutture'!A81</f>
        <v>0</v>
      </c>
      <c r="B81" s="32">
        <f>'Scheda Infrastrutture'!B81</f>
        <v>0</v>
      </c>
      <c r="C81" s="32">
        <f>'Scheda Infrastrutture'!C81</f>
        <v>0</v>
      </c>
      <c r="D81" s="32">
        <f>'Scheda Infrastrutture'!D81</f>
        <v>0</v>
      </c>
      <c r="E81" s="57">
        <f>'Scheda Infrastrutture'!E81</f>
        <v>0</v>
      </c>
      <c r="F81" s="47">
        <f>'Scheda Infrastrutture'!J81</f>
        <v>0</v>
      </c>
      <c r="G81" s="49"/>
      <c r="H81" s="43">
        <f>'Scheda Infrastrutture'!K81</f>
        <v>0</v>
      </c>
      <c r="I81" s="43">
        <f>'Scheda Infrastrutture'!L81</f>
        <v>0</v>
      </c>
      <c r="J81" s="43">
        <f>'Scheda Infrastrutture'!M81</f>
        <v>0</v>
      </c>
      <c r="K81" s="43">
        <f t="shared" si="5"/>
        <v>0</v>
      </c>
      <c r="L81" s="48">
        <f>'Scheda Infrastrutture'!N81</f>
        <v>0</v>
      </c>
      <c r="M81" s="128">
        <f t="shared" si="7"/>
        <v>0</v>
      </c>
      <c r="N81" s="62"/>
      <c r="O81" s="48"/>
      <c r="P81" s="48"/>
      <c r="Q81" s="48"/>
      <c r="R81" s="48"/>
      <c r="S81" s="48"/>
      <c r="T81" s="43">
        <f>'Scheda Infrastrutture'!U81</f>
        <v>0</v>
      </c>
      <c r="U81" s="48"/>
      <c r="V81" s="43">
        <f>'Scheda Infrastrutture'!W81</f>
        <v>0</v>
      </c>
      <c r="W81" s="48"/>
      <c r="X81" s="48"/>
      <c r="Y81" s="48"/>
      <c r="Z81" s="48"/>
      <c r="AA81" s="48"/>
      <c r="AB81" s="48"/>
      <c r="AC81" s="48"/>
      <c r="AD81" s="179">
        <f t="shared" si="8"/>
        <v>0</v>
      </c>
      <c r="AE81" s="185"/>
      <c r="AF81" s="180">
        <f>'Scheda Infrastrutture'!AM81</f>
        <v>0</v>
      </c>
      <c r="AG81" s="181">
        <f t="shared" si="6"/>
        <v>0</v>
      </c>
      <c r="AH81" s="181">
        <f t="shared" si="9"/>
        <v>0</v>
      </c>
    </row>
    <row r="82" spans="1:34" x14ac:dyDescent="0.25">
      <c r="A82" s="34">
        <f>'Scheda Infrastrutture'!A82</f>
        <v>0</v>
      </c>
      <c r="B82" s="27">
        <f>'Scheda Infrastrutture'!B82</f>
        <v>0</v>
      </c>
      <c r="C82" s="27">
        <f>'Scheda Infrastrutture'!C82</f>
        <v>0</v>
      </c>
      <c r="D82" s="27">
        <f>'Scheda Infrastrutture'!D82</f>
        <v>0</v>
      </c>
      <c r="E82" s="16">
        <f>'Scheda Infrastrutture'!E82</f>
        <v>0</v>
      </c>
      <c r="F82" s="45">
        <f>'Scheda Infrastrutture'!J82</f>
        <v>0</v>
      </c>
      <c r="G82" s="51"/>
      <c r="H82" s="43">
        <f>'Scheda Infrastrutture'!K82</f>
        <v>0</v>
      </c>
      <c r="I82" s="43">
        <f>'Scheda Infrastrutture'!L82</f>
        <v>0</v>
      </c>
      <c r="J82" s="43">
        <f>'Scheda Infrastrutture'!M82</f>
        <v>0</v>
      </c>
      <c r="K82" s="43">
        <f t="shared" si="5"/>
        <v>0</v>
      </c>
      <c r="L82" s="48">
        <f>'Scheda Infrastrutture'!N82</f>
        <v>0</v>
      </c>
      <c r="M82" s="128">
        <f t="shared" si="7"/>
        <v>0</v>
      </c>
      <c r="N82" s="62"/>
      <c r="O82" s="46"/>
      <c r="P82" s="46"/>
      <c r="Q82" s="46"/>
      <c r="R82" s="46"/>
      <c r="S82" s="46"/>
      <c r="T82" s="43">
        <f>'Scheda Infrastrutture'!U82</f>
        <v>0</v>
      </c>
      <c r="U82" s="46"/>
      <c r="V82" s="43">
        <f>'Scheda Infrastrutture'!W82</f>
        <v>0</v>
      </c>
      <c r="W82" s="46"/>
      <c r="X82" s="46"/>
      <c r="Y82" s="46"/>
      <c r="Z82" s="46"/>
      <c r="AA82" s="46"/>
      <c r="AB82" s="46"/>
      <c r="AC82" s="46"/>
      <c r="AD82" s="179">
        <f t="shared" si="8"/>
        <v>0</v>
      </c>
      <c r="AE82" s="185"/>
      <c r="AF82" s="180">
        <f>'Scheda Infrastrutture'!AM82</f>
        <v>0</v>
      </c>
      <c r="AG82" s="181">
        <f t="shared" si="6"/>
        <v>0</v>
      </c>
      <c r="AH82" s="181">
        <f t="shared" si="9"/>
        <v>0</v>
      </c>
    </row>
    <row r="83" spans="1:34" x14ac:dyDescent="0.25">
      <c r="A83" s="30">
        <f>'Scheda Infrastrutture'!A83</f>
        <v>0</v>
      </c>
      <c r="B83" s="32">
        <f>'Scheda Infrastrutture'!B83</f>
        <v>0</v>
      </c>
      <c r="C83" s="32">
        <f>'Scheda Infrastrutture'!C83</f>
        <v>0</v>
      </c>
      <c r="D83" s="32">
        <f>'Scheda Infrastrutture'!D83</f>
        <v>0</v>
      </c>
      <c r="E83" s="57">
        <f>'Scheda Infrastrutture'!E83</f>
        <v>0</v>
      </c>
      <c r="F83" s="47">
        <f>'Scheda Infrastrutture'!J83</f>
        <v>0</v>
      </c>
      <c r="G83" s="49"/>
      <c r="H83" s="43">
        <f>'Scheda Infrastrutture'!K83</f>
        <v>0</v>
      </c>
      <c r="I83" s="43">
        <f>'Scheda Infrastrutture'!L83</f>
        <v>0</v>
      </c>
      <c r="J83" s="43">
        <f>'Scheda Infrastrutture'!M83</f>
        <v>0</v>
      </c>
      <c r="K83" s="43">
        <f t="shared" si="5"/>
        <v>0</v>
      </c>
      <c r="L83" s="48">
        <f>'Scheda Infrastrutture'!N83</f>
        <v>0</v>
      </c>
      <c r="M83" s="128">
        <f t="shared" si="7"/>
        <v>0</v>
      </c>
      <c r="N83" s="62"/>
      <c r="O83" s="48"/>
      <c r="P83" s="48"/>
      <c r="Q83" s="48"/>
      <c r="R83" s="48"/>
      <c r="S83" s="48"/>
      <c r="T83" s="43">
        <f>'Scheda Infrastrutture'!U83</f>
        <v>0</v>
      </c>
      <c r="U83" s="48"/>
      <c r="V83" s="43">
        <f>'Scheda Infrastrutture'!W83</f>
        <v>0</v>
      </c>
      <c r="W83" s="48"/>
      <c r="X83" s="48"/>
      <c r="Y83" s="48"/>
      <c r="Z83" s="48"/>
      <c r="AA83" s="48"/>
      <c r="AB83" s="48"/>
      <c r="AC83" s="48"/>
      <c r="AD83" s="179">
        <f t="shared" si="8"/>
        <v>0</v>
      </c>
      <c r="AE83" s="185"/>
      <c r="AF83" s="180">
        <f>'Scheda Infrastrutture'!AM83</f>
        <v>0</v>
      </c>
      <c r="AG83" s="181">
        <f t="shared" si="6"/>
        <v>0</v>
      </c>
      <c r="AH83" s="181">
        <f t="shared" si="9"/>
        <v>0</v>
      </c>
    </row>
    <row r="84" spans="1:34" x14ac:dyDescent="0.25">
      <c r="A84" s="34">
        <f>'Scheda Infrastrutture'!A84</f>
        <v>0</v>
      </c>
      <c r="B84" s="27">
        <f>'Scheda Infrastrutture'!B84</f>
        <v>0</v>
      </c>
      <c r="C84" s="27">
        <f>'Scheda Infrastrutture'!C84</f>
        <v>0</v>
      </c>
      <c r="D84" s="27">
        <f>'Scheda Infrastrutture'!D84</f>
        <v>0</v>
      </c>
      <c r="E84" s="16">
        <f>'Scheda Infrastrutture'!E84</f>
        <v>0</v>
      </c>
      <c r="F84" s="45">
        <f>'Scheda Infrastrutture'!J84</f>
        <v>0</v>
      </c>
      <c r="G84" s="51"/>
      <c r="H84" s="43">
        <f>'Scheda Infrastrutture'!K84</f>
        <v>0</v>
      </c>
      <c r="I84" s="43">
        <f>'Scheda Infrastrutture'!L84</f>
        <v>0</v>
      </c>
      <c r="J84" s="43">
        <f>'Scheda Infrastrutture'!M84</f>
        <v>0</v>
      </c>
      <c r="K84" s="43">
        <f t="shared" si="5"/>
        <v>0</v>
      </c>
      <c r="L84" s="48">
        <f>'Scheda Infrastrutture'!N84</f>
        <v>0</v>
      </c>
      <c r="M84" s="128">
        <f t="shared" si="7"/>
        <v>0</v>
      </c>
      <c r="N84" s="62"/>
      <c r="O84" s="46"/>
      <c r="P84" s="46"/>
      <c r="Q84" s="46"/>
      <c r="R84" s="46"/>
      <c r="S84" s="46"/>
      <c r="T84" s="43">
        <f>'Scheda Infrastrutture'!U84</f>
        <v>0</v>
      </c>
      <c r="U84" s="46"/>
      <c r="V84" s="43">
        <f>'Scheda Infrastrutture'!W84</f>
        <v>0</v>
      </c>
      <c r="W84" s="46"/>
      <c r="X84" s="46"/>
      <c r="Y84" s="46"/>
      <c r="Z84" s="46"/>
      <c r="AA84" s="46"/>
      <c r="AB84" s="46"/>
      <c r="AC84" s="46"/>
      <c r="AD84" s="179">
        <f t="shared" si="8"/>
        <v>0</v>
      </c>
      <c r="AE84" s="185"/>
      <c r="AF84" s="180">
        <f>'Scheda Infrastrutture'!AM84</f>
        <v>0</v>
      </c>
      <c r="AG84" s="181">
        <f t="shared" si="6"/>
        <v>0</v>
      </c>
      <c r="AH84" s="181">
        <f t="shared" si="9"/>
        <v>0</v>
      </c>
    </row>
    <row r="85" spans="1:34" x14ac:dyDescent="0.25">
      <c r="A85" s="30">
        <f>'Scheda Infrastrutture'!A85</f>
        <v>0</v>
      </c>
      <c r="B85" s="32">
        <f>'Scheda Infrastrutture'!B85</f>
        <v>0</v>
      </c>
      <c r="C85" s="32">
        <f>'Scheda Infrastrutture'!C85</f>
        <v>0</v>
      </c>
      <c r="D85" s="32">
        <f>'Scheda Infrastrutture'!D85</f>
        <v>0</v>
      </c>
      <c r="E85" s="57">
        <f>'Scheda Infrastrutture'!E85</f>
        <v>0</v>
      </c>
      <c r="F85" s="47">
        <f>'Scheda Infrastrutture'!J85</f>
        <v>0</v>
      </c>
      <c r="G85" s="49"/>
      <c r="H85" s="43">
        <f>'Scheda Infrastrutture'!K85</f>
        <v>0</v>
      </c>
      <c r="I85" s="43">
        <f>'Scheda Infrastrutture'!L85</f>
        <v>0</v>
      </c>
      <c r="J85" s="43">
        <f>'Scheda Infrastrutture'!M85</f>
        <v>0</v>
      </c>
      <c r="K85" s="43">
        <f t="shared" si="5"/>
        <v>0</v>
      </c>
      <c r="L85" s="48">
        <f>'Scheda Infrastrutture'!N85</f>
        <v>0</v>
      </c>
      <c r="M85" s="128">
        <f t="shared" si="7"/>
        <v>0</v>
      </c>
      <c r="N85" s="62"/>
      <c r="O85" s="48"/>
      <c r="P85" s="48"/>
      <c r="Q85" s="48"/>
      <c r="R85" s="48"/>
      <c r="S85" s="48"/>
      <c r="T85" s="43">
        <f>'Scheda Infrastrutture'!U85</f>
        <v>0</v>
      </c>
      <c r="U85" s="48"/>
      <c r="V85" s="43">
        <f>'Scheda Infrastrutture'!W85</f>
        <v>0</v>
      </c>
      <c r="W85" s="48"/>
      <c r="X85" s="48"/>
      <c r="Y85" s="48"/>
      <c r="Z85" s="48"/>
      <c r="AA85" s="48"/>
      <c r="AB85" s="48"/>
      <c r="AC85" s="48"/>
      <c r="AD85" s="179">
        <f t="shared" si="8"/>
        <v>0</v>
      </c>
      <c r="AE85" s="185"/>
      <c r="AF85" s="180">
        <f>'Scheda Infrastrutture'!AM85</f>
        <v>0</v>
      </c>
      <c r="AG85" s="181">
        <f t="shared" si="6"/>
        <v>0</v>
      </c>
      <c r="AH85" s="181">
        <f t="shared" si="9"/>
        <v>0</v>
      </c>
    </row>
    <row r="86" spans="1:34" x14ac:dyDescent="0.25">
      <c r="A86" s="34">
        <f>'Scheda Infrastrutture'!A86</f>
        <v>0</v>
      </c>
      <c r="B86" s="27">
        <f>'Scheda Infrastrutture'!B86</f>
        <v>0</v>
      </c>
      <c r="C86" s="27">
        <f>'Scheda Infrastrutture'!C86</f>
        <v>0</v>
      </c>
      <c r="D86" s="27">
        <f>'Scheda Infrastrutture'!D86</f>
        <v>0</v>
      </c>
      <c r="E86" s="16">
        <f>'Scheda Infrastrutture'!E86</f>
        <v>0</v>
      </c>
      <c r="F86" s="45">
        <f>'Scheda Infrastrutture'!J86</f>
        <v>0</v>
      </c>
      <c r="G86" s="51"/>
      <c r="H86" s="43">
        <f>'Scheda Infrastrutture'!K86</f>
        <v>0</v>
      </c>
      <c r="I86" s="43">
        <f>'Scheda Infrastrutture'!L86</f>
        <v>0</v>
      </c>
      <c r="J86" s="43">
        <f>'Scheda Infrastrutture'!M86</f>
        <v>0</v>
      </c>
      <c r="K86" s="43">
        <f t="shared" si="5"/>
        <v>0</v>
      </c>
      <c r="L86" s="48">
        <f>'Scheda Infrastrutture'!N86</f>
        <v>0</v>
      </c>
      <c r="M86" s="128">
        <f t="shared" si="7"/>
        <v>0</v>
      </c>
      <c r="N86" s="62"/>
      <c r="O86" s="46"/>
      <c r="P86" s="46"/>
      <c r="Q86" s="46"/>
      <c r="R86" s="46"/>
      <c r="S86" s="46"/>
      <c r="T86" s="43">
        <f>'Scheda Infrastrutture'!U86</f>
        <v>0</v>
      </c>
      <c r="U86" s="46"/>
      <c r="V86" s="43">
        <f>'Scheda Infrastrutture'!W86</f>
        <v>0</v>
      </c>
      <c r="W86" s="46"/>
      <c r="X86" s="46"/>
      <c r="Y86" s="46"/>
      <c r="Z86" s="46"/>
      <c r="AA86" s="46"/>
      <c r="AB86" s="46"/>
      <c r="AC86" s="46"/>
      <c r="AD86" s="179">
        <f t="shared" si="8"/>
        <v>0</v>
      </c>
      <c r="AE86" s="185"/>
      <c r="AF86" s="180">
        <f>'Scheda Infrastrutture'!AM86</f>
        <v>0</v>
      </c>
      <c r="AG86" s="181">
        <f t="shared" si="6"/>
        <v>0</v>
      </c>
      <c r="AH86" s="181">
        <f t="shared" si="9"/>
        <v>0</v>
      </c>
    </row>
    <row r="87" spans="1:34" x14ac:dyDescent="0.25">
      <c r="A87" s="30">
        <f>'Scheda Infrastrutture'!A87</f>
        <v>0</v>
      </c>
      <c r="B87" s="32">
        <f>'Scheda Infrastrutture'!B87</f>
        <v>0</v>
      </c>
      <c r="C87" s="32">
        <f>'Scheda Infrastrutture'!C87</f>
        <v>0</v>
      </c>
      <c r="D87" s="32">
        <f>'Scheda Infrastrutture'!D87</f>
        <v>0</v>
      </c>
      <c r="E87" s="57">
        <f>'Scheda Infrastrutture'!E87</f>
        <v>0</v>
      </c>
      <c r="F87" s="47">
        <f>'Scheda Infrastrutture'!J87</f>
        <v>0</v>
      </c>
      <c r="G87" s="49"/>
      <c r="H87" s="43">
        <f>'Scheda Infrastrutture'!K87</f>
        <v>0</v>
      </c>
      <c r="I87" s="43">
        <f>'Scheda Infrastrutture'!L87</f>
        <v>0</v>
      </c>
      <c r="J87" s="43">
        <f>'Scheda Infrastrutture'!M87</f>
        <v>0</v>
      </c>
      <c r="K87" s="43">
        <f t="shared" si="5"/>
        <v>0</v>
      </c>
      <c r="L87" s="48">
        <f>'Scheda Infrastrutture'!N87</f>
        <v>0</v>
      </c>
      <c r="M87" s="128">
        <f t="shared" si="7"/>
        <v>0</v>
      </c>
      <c r="N87" s="62"/>
      <c r="O87" s="48"/>
      <c r="P87" s="48"/>
      <c r="Q87" s="48"/>
      <c r="R87" s="48"/>
      <c r="S87" s="48"/>
      <c r="T87" s="43">
        <f>'Scheda Infrastrutture'!U87</f>
        <v>0</v>
      </c>
      <c r="U87" s="48"/>
      <c r="V87" s="43">
        <f>'Scheda Infrastrutture'!W87</f>
        <v>0</v>
      </c>
      <c r="W87" s="48"/>
      <c r="X87" s="48"/>
      <c r="Y87" s="48"/>
      <c r="Z87" s="48"/>
      <c r="AA87" s="48"/>
      <c r="AB87" s="48"/>
      <c r="AC87" s="48"/>
      <c r="AD87" s="179">
        <f t="shared" si="8"/>
        <v>0</v>
      </c>
      <c r="AE87" s="185"/>
      <c r="AF87" s="180">
        <f>'Scheda Infrastrutture'!AM87</f>
        <v>0</v>
      </c>
      <c r="AG87" s="181">
        <f t="shared" si="6"/>
        <v>0</v>
      </c>
      <c r="AH87" s="181">
        <f t="shared" si="9"/>
        <v>0</v>
      </c>
    </row>
    <row r="88" spans="1:34" x14ac:dyDescent="0.25">
      <c r="A88" s="34">
        <f>'Scheda Infrastrutture'!A88</f>
        <v>0</v>
      </c>
      <c r="B88" s="27">
        <f>'Scheda Infrastrutture'!B88</f>
        <v>0</v>
      </c>
      <c r="C88" s="27">
        <f>'Scheda Infrastrutture'!C88</f>
        <v>0</v>
      </c>
      <c r="D88" s="27">
        <f>'Scheda Infrastrutture'!D88</f>
        <v>0</v>
      </c>
      <c r="E88" s="16">
        <f>'Scheda Infrastrutture'!E88</f>
        <v>0</v>
      </c>
      <c r="F88" s="45">
        <f>'Scheda Infrastrutture'!J88</f>
        <v>0</v>
      </c>
      <c r="G88" s="51"/>
      <c r="H88" s="43">
        <f>'Scheda Infrastrutture'!K88</f>
        <v>0</v>
      </c>
      <c r="I88" s="43">
        <f>'Scheda Infrastrutture'!L88</f>
        <v>0</v>
      </c>
      <c r="J88" s="43">
        <f>'Scheda Infrastrutture'!M88</f>
        <v>0</v>
      </c>
      <c r="K88" s="43">
        <f t="shared" si="5"/>
        <v>0</v>
      </c>
      <c r="L88" s="48">
        <f>'Scheda Infrastrutture'!N88</f>
        <v>0</v>
      </c>
      <c r="M88" s="128">
        <f t="shared" si="7"/>
        <v>0</v>
      </c>
      <c r="N88" s="62"/>
      <c r="O88" s="46"/>
      <c r="P88" s="46"/>
      <c r="Q88" s="46"/>
      <c r="R88" s="46"/>
      <c r="S88" s="46"/>
      <c r="T88" s="43">
        <f>'Scheda Infrastrutture'!U88</f>
        <v>0</v>
      </c>
      <c r="U88" s="46"/>
      <c r="V88" s="43">
        <f>'Scheda Infrastrutture'!W88</f>
        <v>0</v>
      </c>
      <c r="W88" s="46"/>
      <c r="X88" s="46"/>
      <c r="Y88" s="46"/>
      <c r="Z88" s="46"/>
      <c r="AA88" s="46"/>
      <c r="AB88" s="46"/>
      <c r="AC88" s="46"/>
      <c r="AD88" s="179">
        <f t="shared" si="8"/>
        <v>0</v>
      </c>
      <c r="AE88" s="185"/>
      <c r="AF88" s="180">
        <f>'Scheda Infrastrutture'!AM88</f>
        <v>0</v>
      </c>
      <c r="AG88" s="181">
        <f t="shared" si="6"/>
        <v>0</v>
      </c>
      <c r="AH88" s="181">
        <f t="shared" si="9"/>
        <v>0</v>
      </c>
    </row>
    <row r="89" spans="1:34" x14ac:dyDescent="0.25">
      <c r="A89" s="30">
        <f>'Scheda Infrastrutture'!A89</f>
        <v>0</v>
      </c>
      <c r="B89" s="32">
        <f>'Scheda Infrastrutture'!B89</f>
        <v>0</v>
      </c>
      <c r="C89" s="32">
        <f>'Scheda Infrastrutture'!C89</f>
        <v>0</v>
      </c>
      <c r="D89" s="32">
        <f>'Scheda Infrastrutture'!D89</f>
        <v>0</v>
      </c>
      <c r="E89" s="57">
        <f>'Scheda Infrastrutture'!E89</f>
        <v>0</v>
      </c>
      <c r="F89" s="47">
        <f>'Scheda Infrastrutture'!J89</f>
        <v>0</v>
      </c>
      <c r="G89" s="49"/>
      <c r="H89" s="43">
        <f>'Scheda Infrastrutture'!K89</f>
        <v>0</v>
      </c>
      <c r="I89" s="43">
        <f>'Scheda Infrastrutture'!L89</f>
        <v>0</v>
      </c>
      <c r="J89" s="43">
        <f>'Scheda Infrastrutture'!M89</f>
        <v>0</v>
      </c>
      <c r="K89" s="43">
        <f t="shared" si="5"/>
        <v>0</v>
      </c>
      <c r="L89" s="48">
        <f>'Scheda Infrastrutture'!N89</f>
        <v>0</v>
      </c>
      <c r="M89" s="128">
        <f t="shared" si="7"/>
        <v>0</v>
      </c>
      <c r="N89" s="62"/>
      <c r="O89" s="48"/>
      <c r="P89" s="48"/>
      <c r="Q89" s="48"/>
      <c r="R89" s="48"/>
      <c r="S89" s="48"/>
      <c r="T89" s="43">
        <f>'Scheda Infrastrutture'!U89</f>
        <v>0</v>
      </c>
      <c r="U89" s="48"/>
      <c r="V89" s="43">
        <f>'Scheda Infrastrutture'!W89</f>
        <v>0</v>
      </c>
      <c r="W89" s="48"/>
      <c r="X89" s="48"/>
      <c r="Y89" s="48"/>
      <c r="Z89" s="48"/>
      <c r="AA89" s="48"/>
      <c r="AB89" s="48"/>
      <c r="AC89" s="48"/>
      <c r="AD89" s="179">
        <f t="shared" si="8"/>
        <v>0</v>
      </c>
      <c r="AE89" s="185"/>
      <c r="AF89" s="180">
        <f>'Scheda Infrastrutture'!AM89</f>
        <v>0</v>
      </c>
      <c r="AG89" s="181">
        <f t="shared" si="6"/>
        <v>0</v>
      </c>
      <c r="AH89" s="181">
        <f t="shared" si="9"/>
        <v>0</v>
      </c>
    </row>
    <row r="90" spans="1:34" x14ac:dyDescent="0.25">
      <c r="A90" s="34">
        <f>'Scheda Infrastrutture'!A90</f>
        <v>0</v>
      </c>
      <c r="B90" s="27">
        <f>'Scheda Infrastrutture'!B90</f>
        <v>0</v>
      </c>
      <c r="C90" s="27">
        <f>'Scheda Infrastrutture'!C90</f>
        <v>0</v>
      </c>
      <c r="D90" s="27">
        <f>'Scheda Infrastrutture'!D90</f>
        <v>0</v>
      </c>
      <c r="E90" s="16">
        <f>'Scheda Infrastrutture'!E90</f>
        <v>0</v>
      </c>
      <c r="F90" s="45">
        <f>'Scheda Infrastrutture'!J90</f>
        <v>0</v>
      </c>
      <c r="G90" s="51"/>
      <c r="H90" s="43">
        <f>'Scheda Infrastrutture'!K90</f>
        <v>0</v>
      </c>
      <c r="I90" s="43">
        <f>'Scheda Infrastrutture'!L90</f>
        <v>0</v>
      </c>
      <c r="J90" s="43">
        <f>'Scheda Infrastrutture'!M90</f>
        <v>0</v>
      </c>
      <c r="K90" s="43">
        <f t="shared" si="5"/>
        <v>0</v>
      </c>
      <c r="L90" s="48">
        <f>'Scheda Infrastrutture'!N90</f>
        <v>0</v>
      </c>
      <c r="M90" s="128">
        <f t="shared" si="7"/>
        <v>0</v>
      </c>
      <c r="N90" s="62"/>
      <c r="O90" s="46"/>
      <c r="P90" s="46"/>
      <c r="Q90" s="46"/>
      <c r="R90" s="46"/>
      <c r="S90" s="46"/>
      <c r="T90" s="43">
        <f>'Scheda Infrastrutture'!U90</f>
        <v>0</v>
      </c>
      <c r="U90" s="46"/>
      <c r="V90" s="43">
        <f>'Scheda Infrastrutture'!W90</f>
        <v>0</v>
      </c>
      <c r="W90" s="46"/>
      <c r="X90" s="46"/>
      <c r="Y90" s="46"/>
      <c r="Z90" s="46"/>
      <c r="AA90" s="46"/>
      <c r="AB90" s="46"/>
      <c r="AC90" s="46"/>
      <c r="AD90" s="179">
        <f t="shared" si="8"/>
        <v>0</v>
      </c>
      <c r="AE90" s="185"/>
      <c r="AF90" s="180">
        <f>'Scheda Infrastrutture'!AM90</f>
        <v>0</v>
      </c>
      <c r="AG90" s="181">
        <f t="shared" si="6"/>
        <v>0</v>
      </c>
      <c r="AH90" s="181">
        <f t="shared" si="9"/>
        <v>0</v>
      </c>
    </row>
    <row r="91" spans="1:34" x14ac:dyDescent="0.25">
      <c r="A91" s="30">
        <f>'Scheda Infrastrutture'!A91</f>
        <v>0</v>
      </c>
      <c r="B91" s="32">
        <f>'Scheda Infrastrutture'!B91</f>
        <v>0</v>
      </c>
      <c r="C91" s="32">
        <f>'Scheda Infrastrutture'!C91</f>
        <v>0</v>
      </c>
      <c r="D91" s="32">
        <f>'Scheda Infrastrutture'!D91</f>
        <v>0</v>
      </c>
      <c r="E91" s="57">
        <f>'Scheda Infrastrutture'!E91</f>
        <v>0</v>
      </c>
      <c r="F91" s="47">
        <f>'Scheda Infrastrutture'!J91</f>
        <v>0</v>
      </c>
      <c r="G91" s="49"/>
      <c r="H91" s="43">
        <f>'Scheda Infrastrutture'!K91</f>
        <v>0</v>
      </c>
      <c r="I91" s="43">
        <f>'Scheda Infrastrutture'!L91</f>
        <v>0</v>
      </c>
      <c r="J91" s="43">
        <f>'Scheda Infrastrutture'!M91</f>
        <v>0</v>
      </c>
      <c r="K91" s="43">
        <f t="shared" si="5"/>
        <v>0</v>
      </c>
      <c r="L91" s="48">
        <f>'Scheda Infrastrutture'!N91</f>
        <v>0</v>
      </c>
      <c r="M91" s="128">
        <f t="shared" si="7"/>
        <v>0</v>
      </c>
      <c r="N91" s="62"/>
      <c r="O91" s="48"/>
      <c r="P91" s="48"/>
      <c r="Q91" s="48"/>
      <c r="R91" s="48"/>
      <c r="S91" s="48"/>
      <c r="T91" s="43">
        <f>'Scheda Infrastrutture'!U91</f>
        <v>0</v>
      </c>
      <c r="U91" s="48"/>
      <c r="V91" s="43">
        <f>'Scheda Infrastrutture'!W91</f>
        <v>0</v>
      </c>
      <c r="W91" s="48"/>
      <c r="X91" s="48"/>
      <c r="Y91" s="48"/>
      <c r="Z91" s="48"/>
      <c r="AA91" s="48"/>
      <c r="AB91" s="48"/>
      <c r="AC91" s="48"/>
      <c r="AD91" s="179">
        <f t="shared" si="8"/>
        <v>0</v>
      </c>
      <c r="AE91" s="185"/>
      <c r="AF91" s="180">
        <f>'Scheda Infrastrutture'!AM91</f>
        <v>0</v>
      </c>
      <c r="AG91" s="181">
        <f t="shared" si="6"/>
        <v>0</v>
      </c>
      <c r="AH91" s="181">
        <f t="shared" si="9"/>
        <v>0</v>
      </c>
    </row>
    <row r="92" spans="1:34" x14ac:dyDescent="0.25">
      <c r="A92" s="34">
        <f>'Scheda Infrastrutture'!A92</f>
        <v>0</v>
      </c>
      <c r="B92" s="27">
        <f>'Scheda Infrastrutture'!B92</f>
        <v>0</v>
      </c>
      <c r="C92" s="27">
        <f>'Scheda Infrastrutture'!C92</f>
        <v>0</v>
      </c>
      <c r="D92" s="27">
        <f>'Scheda Infrastrutture'!D92</f>
        <v>0</v>
      </c>
      <c r="E92" s="16">
        <f>'Scheda Infrastrutture'!E92</f>
        <v>0</v>
      </c>
      <c r="F92" s="45">
        <f>'Scheda Infrastrutture'!J92</f>
        <v>0</v>
      </c>
      <c r="G92" s="51"/>
      <c r="H92" s="43">
        <f>'Scheda Infrastrutture'!K92</f>
        <v>0</v>
      </c>
      <c r="I92" s="43">
        <f>'Scheda Infrastrutture'!L92</f>
        <v>0</v>
      </c>
      <c r="J92" s="43">
        <f>'Scheda Infrastrutture'!M92</f>
        <v>0</v>
      </c>
      <c r="K92" s="43">
        <f t="shared" si="5"/>
        <v>0</v>
      </c>
      <c r="L92" s="48">
        <f>'Scheda Infrastrutture'!N92</f>
        <v>0</v>
      </c>
      <c r="M92" s="128">
        <f t="shared" si="7"/>
        <v>0</v>
      </c>
      <c r="N92" s="62"/>
      <c r="O92" s="46"/>
      <c r="P92" s="46"/>
      <c r="Q92" s="46"/>
      <c r="R92" s="46"/>
      <c r="S92" s="46"/>
      <c r="T92" s="43">
        <f>'Scheda Infrastrutture'!U92</f>
        <v>0</v>
      </c>
      <c r="U92" s="46"/>
      <c r="V92" s="43">
        <f>'Scheda Infrastrutture'!W92</f>
        <v>0</v>
      </c>
      <c r="W92" s="46"/>
      <c r="X92" s="46"/>
      <c r="Y92" s="46"/>
      <c r="Z92" s="46"/>
      <c r="AA92" s="46"/>
      <c r="AB92" s="46"/>
      <c r="AC92" s="46"/>
      <c r="AD92" s="179">
        <f t="shared" si="8"/>
        <v>0</v>
      </c>
      <c r="AE92" s="185"/>
      <c r="AF92" s="180">
        <f>'Scheda Infrastrutture'!AM92</f>
        <v>0</v>
      </c>
      <c r="AG92" s="181">
        <f t="shared" si="6"/>
        <v>0</v>
      </c>
      <c r="AH92" s="181">
        <f t="shared" si="9"/>
        <v>0</v>
      </c>
    </row>
    <row r="93" spans="1:34" x14ac:dyDescent="0.25">
      <c r="A93" s="30">
        <f>'Scheda Infrastrutture'!A93</f>
        <v>0</v>
      </c>
      <c r="B93" s="32">
        <f>'Scheda Infrastrutture'!B93</f>
        <v>0</v>
      </c>
      <c r="C93" s="32">
        <f>'Scheda Infrastrutture'!C93</f>
        <v>0</v>
      </c>
      <c r="D93" s="32">
        <f>'Scheda Infrastrutture'!D93</f>
        <v>0</v>
      </c>
      <c r="E93" s="57">
        <f>'Scheda Infrastrutture'!E93</f>
        <v>0</v>
      </c>
      <c r="F93" s="47">
        <f>'Scheda Infrastrutture'!J93</f>
        <v>0</v>
      </c>
      <c r="G93" s="49"/>
      <c r="H93" s="43">
        <f>'Scheda Infrastrutture'!K93</f>
        <v>0</v>
      </c>
      <c r="I93" s="43">
        <f>'Scheda Infrastrutture'!L93</f>
        <v>0</v>
      </c>
      <c r="J93" s="43">
        <f>'Scheda Infrastrutture'!M93</f>
        <v>0</v>
      </c>
      <c r="K93" s="43">
        <f t="shared" si="5"/>
        <v>0</v>
      </c>
      <c r="L93" s="48">
        <f>'Scheda Infrastrutture'!N93</f>
        <v>0</v>
      </c>
      <c r="M93" s="128">
        <f t="shared" si="7"/>
        <v>0</v>
      </c>
      <c r="N93" s="62"/>
      <c r="O93" s="48"/>
      <c r="P93" s="48"/>
      <c r="Q93" s="48"/>
      <c r="R93" s="48"/>
      <c r="S93" s="48"/>
      <c r="T93" s="43">
        <f>'Scheda Infrastrutture'!U93</f>
        <v>0</v>
      </c>
      <c r="U93" s="48"/>
      <c r="V93" s="43">
        <f>'Scheda Infrastrutture'!W93</f>
        <v>0</v>
      </c>
      <c r="W93" s="48"/>
      <c r="X93" s="48"/>
      <c r="Y93" s="48"/>
      <c r="Z93" s="48"/>
      <c r="AA93" s="48"/>
      <c r="AB93" s="48"/>
      <c r="AC93" s="48"/>
      <c r="AD93" s="179">
        <f t="shared" si="8"/>
        <v>0</v>
      </c>
      <c r="AE93" s="185"/>
      <c r="AF93" s="180">
        <f>'Scheda Infrastrutture'!AM93</f>
        <v>0</v>
      </c>
      <c r="AG93" s="181">
        <f t="shared" si="6"/>
        <v>0</v>
      </c>
      <c r="AH93" s="181">
        <f t="shared" si="9"/>
        <v>0</v>
      </c>
    </row>
    <row r="94" spans="1:34" x14ac:dyDescent="0.25">
      <c r="A94" s="34">
        <f>'Scheda Infrastrutture'!A94</f>
        <v>0</v>
      </c>
      <c r="B94" s="27">
        <f>'Scheda Infrastrutture'!B94</f>
        <v>0</v>
      </c>
      <c r="C94" s="27">
        <f>'Scheda Infrastrutture'!C94</f>
        <v>0</v>
      </c>
      <c r="D94" s="27">
        <f>'Scheda Infrastrutture'!D94</f>
        <v>0</v>
      </c>
      <c r="E94" s="16">
        <f>'Scheda Infrastrutture'!E94</f>
        <v>0</v>
      </c>
      <c r="F94" s="45">
        <f>'Scheda Infrastrutture'!J94</f>
        <v>0</v>
      </c>
      <c r="G94" s="51"/>
      <c r="H94" s="43">
        <f>'Scheda Infrastrutture'!K94</f>
        <v>0</v>
      </c>
      <c r="I94" s="43">
        <f>'Scheda Infrastrutture'!L94</f>
        <v>0</v>
      </c>
      <c r="J94" s="43">
        <f>'Scheda Infrastrutture'!M94</f>
        <v>0</v>
      </c>
      <c r="K94" s="43">
        <f t="shared" si="5"/>
        <v>0</v>
      </c>
      <c r="L94" s="48">
        <f>'Scheda Infrastrutture'!N94</f>
        <v>0</v>
      </c>
      <c r="M94" s="128">
        <f t="shared" si="7"/>
        <v>0</v>
      </c>
      <c r="N94" s="62"/>
      <c r="O94" s="46"/>
      <c r="P94" s="46"/>
      <c r="Q94" s="46"/>
      <c r="R94" s="46"/>
      <c r="S94" s="46"/>
      <c r="T94" s="43">
        <f>'Scheda Infrastrutture'!U94</f>
        <v>0</v>
      </c>
      <c r="U94" s="46"/>
      <c r="V94" s="43">
        <f>'Scheda Infrastrutture'!W94</f>
        <v>0</v>
      </c>
      <c r="W94" s="46"/>
      <c r="X94" s="46"/>
      <c r="Y94" s="46"/>
      <c r="Z94" s="46"/>
      <c r="AA94" s="46"/>
      <c r="AB94" s="46"/>
      <c r="AC94" s="46"/>
      <c r="AD94" s="179">
        <f t="shared" si="8"/>
        <v>0</v>
      </c>
      <c r="AE94" s="185"/>
      <c r="AF94" s="180">
        <f>'Scheda Infrastrutture'!AM94</f>
        <v>0</v>
      </c>
      <c r="AG94" s="181">
        <f t="shared" si="6"/>
        <v>0</v>
      </c>
      <c r="AH94" s="181">
        <f t="shared" si="9"/>
        <v>0</v>
      </c>
    </row>
    <row r="95" spans="1:34" x14ac:dyDescent="0.25">
      <c r="A95" s="30">
        <f>'Scheda Infrastrutture'!A95</f>
        <v>0</v>
      </c>
      <c r="B95" s="32">
        <f>'Scheda Infrastrutture'!B95</f>
        <v>0</v>
      </c>
      <c r="C95" s="32">
        <f>'Scheda Infrastrutture'!C95</f>
        <v>0</v>
      </c>
      <c r="D95" s="32">
        <f>'Scheda Infrastrutture'!D95</f>
        <v>0</v>
      </c>
      <c r="E95" s="57">
        <f>'Scheda Infrastrutture'!E95</f>
        <v>0</v>
      </c>
      <c r="F95" s="47">
        <f>'Scheda Infrastrutture'!J95</f>
        <v>0</v>
      </c>
      <c r="G95" s="49"/>
      <c r="H95" s="43">
        <f>'Scheda Infrastrutture'!K95</f>
        <v>0</v>
      </c>
      <c r="I95" s="43">
        <f>'Scheda Infrastrutture'!L95</f>
        <v>0</v>
      </c>
      <c r="J95" s="43">
        <f>'Scheda Infrastrutture'!M95</f>
        <v>0</v>
      </c>
      <c r="K95" s="43">
        <f t="shared" si="5"/>
        <v>0</v>
      </c>
      <c r="L95" s="48">
        <f>'Scheda Infrastrutture'!N95</f>
        <v>0</v>
      </c>
      <c r="M95" s="128">
        <f t="shared" si="7"/>
        <v>0</v>
      </c>
      <c r="N95" s="62"/>
      <c r="O95" s="48"/>
      <c r="P95" s="48"/>
      <c r="Q95" s="48"/>
      <c r="R95" s="48"/>
      <c r="S95" s="48"/>
      <c r="T95" s="43">
        <f>'Scheda Infrastrutture'!U95</f>
        <v>0</v>
      </c>
      <c r="U95" s="48"/>
      <c r="V95" s="43">
        <f>'Scheda Infrastrutture'!W95</f>
        <v>0</v>
      </c>
      <c r="W95" s="48"/>
      <c r="X95" s="48"/>
      <c r="Y95" s="48"/>
      <c r="Z95" s="48"/>
      <c r="AA95" s="48"/>
      <c r="AB95" s="48"/>
      <c r="AC95" s="48"/>
      <c r="AD95" s="179">
        <f t="shared" si="8"/>
        <v>0</v>
      </c>
      <c r="AE95" s="185"/>
      <c r="AF95" s="180">
        <f>'Scheda Infrastrutture'!AM95</f>
        <v>0</v>
      </c>
      <c r="AG95" s="181">
        <f t="shared" si="6"/>
        <v>0</v>
      </c>
      <c r="AH95" s="181">
        <f t="shared" si="9"/>
        <v>0</v>
      </c>
    </row>
    <row r="96" spans="1:34" x14ac:dyDescent="0.25">
      <c r="A96" s="34">
        <f>'Scheda Infrastrutture'!A96</f>
        <v>0</v>
      </c>
      <c r="B96" s="27">
        <f>'Scheda Infrastrutture'!B96</f>
        <v>0</v>
      </c>
      <c r="C96" s="27">
        <f>'Scheda Infrastrutture'!C96</f>
        <v>0</v>
      </c>
      <c r="D96" s="27">
        <f>'Scheda Infrastrutture'!D96</f>
        <v>0</v>
      </c>
      <c r="E96" s="16">
        <f>'Scheda Infrastrutture'!E96</f>
        <v>0</v>
      </c>
      <c r="F96" s="45">
        <f>'Scheda Infrastrutture'!J96</f>
        <v>0</v>
      </c>
      <c r="G96" s="51"/>
      <c r="H96" s="43">
        <f>'Scheda Infrastrutture'!K96</f>
        <v>0</v>
      </c>
      <c r="I96" s="43">
        <f>'Scheda Infrastrutture'!L96</f>
        <v>0</v>
      </c>
      <c r="J96" s="43">
        <f>'Scheda Infrastrutture'!M96</f>
        <v>0</v>
      </c>
      <c r="K96" s="43">
        <f t="shared" si="5"/>
        <v>0</v>
      </c>
      <c r="L96" s="48">
        <f>'Scheda Infrastrutture'!N96</f>
        <v>0</v>
      </c>
      <c r="M96" s="128">
        <f t="shared" si="7"/>
        <v>0</v>
      </c>
      <c r="N96" s="62"/>
      <c r="O96" s="46"/>
      <c r="P96" s="46"/>
      <c r="Q96" s="46"/>
      <c r="R96" s="46"/>
      <c r="S96" s="46"/>
      <c r="T96" s="43">
        <f>'Scheda Infrastrutture'!U96</f>
        <v>0</v>
      </c>
      <c r="U96" s="46"/>
      <c r="V96" s="43">
        <f>'Scheda Infrastrutture'!W96</f>
        <v>0</v>
      </c>
      <c r="W96" s="46"/>
      <c r="X96" s="46"/>
      <c r="Y96" s="46"/>
      <c r="Z96" s="46"/>
      <c r="AA96" s="46"/>
      <c r="AB96" s="46"/>
      <c r="AC96" s="46"/>
      <c r="AD96" s="179">
        <f t="shared" si="8"/>
        <v>0</v>
      </c>
      <c r="AE96" s="185"/>
      <c r="AF96" s="180">
        <f>'Scheda Infrastrutture'!AM96</f>
        <v>0</v>
      </c>
      <c r="AG96" s="181">
        <f t="shared" si="6"/>
        <v>0</v>
      </c>
      <c r="AH96" s="181">
        <f t="shared" si="9"/>
        <v>0</v>
      </c>
    </row>
    <row r="97" spans="1:34" x14ac:dyDescent="0.25">
      <c r="A97" s="30">
        <f>'Scheda Infrastrutture'!A97</f>
        <v>0</v>
      </c>
      <c r="B97" s="32">
        <f>'Scheda Infrastrutture'!B97</f>
        <v>0</v>
      </c>
      <c r="C97" s="32">
        <f>'Scheda Infrastrutture'!C97</f>
        <v>0</v>
      </c>
      <c r="D97" s="32">
        <f>'Scheda Infrastrutture'!D97</f>
        <v>0</v>
      </c>
      <c r="E97" s="57">
        <f>'Scheda Infrastrutture'!E97</f>
        <v>0</v>
      </c>
      <c r="F97" s="47">
        <f>'Scheda Infrastrutture'!J97</f>
        <v>0</v>
      </c>
      <c r="G97" s="49"/>
      <c r="H97" s="43">
        <f>'Scheda Infrastrutture'!K97</f>
        <v>0</v>
      </c>
      <c r="I97" s="43">
        <f>'Scheda Infrastrutture'!L97</f>
        <v>0</v>
      </c>
      <c r="J97" s="43">
        <f>'Scheda Infrastrutture'!M97</f>
        <v>0</v>
      </c>
      <c r="K97" s="43">
        <f t="shared" si="5"/>
        <v>0</v>
      </c>
      <c r="L97" s="48">
        <f>'Scheda Infrastrutture'!N97</f>
        <v>0</v>
      </c>
      <c r="M97" s="128">
        <f t="shared" si="7"/>
        <v>0</v>
      </c>
      <c r="N97" s="62"/>
      <c r="O97" s="48"/>
      <c r="P97" s="48"/>
      <c r="Q97" s="48"/>
      <c r="R97" s="48"/>
      <c r="S97" s="48"/>
      <c r="T97" s="43">
        <f>'Scheda Infrastrutture'!U97</f>
        <v>0</v>
      </c>
      <c r="U97" s="48"/>
      <c r="V97" s="43">
        <f>'Scheda Infrastrutture'!W97</f>
        <v>0</v>
      </c>
      <c r="W97" s="48"/>
      <c r="X97" s="48"/>
      <c r="Y97" s="48"/>
      <c r="Z97" s="48"/>
      <c r="AA97" s="48"/>
      <c r="AB97" s="48"/>
      <c r="AC97" s="48"/>
      <c r="AD97" s="179">
        <f t="shared" si="8"/>
        <v>0</v>
      </c>
      <c r="AE97" s="185"/>
      <c r="AF97" s="180">
        <f>'Scheda Infrastrutture'!AM97</f>
        <v>0</v>
      </c>
      <c r="AG97" s="181">
        <f t="shared" si="6"/>
        <v>0</v>
      </c>
      <c r="AH97" s="181">
        <f t="shared" si="9"/>
        <v>0</v>
      </c>
    </row>
    <row r="98" spans="1:34" x14ac:dyDescent="0.25">
      <c r="A98" s="34">
        <f>'Scheda Infrastrutture'!A98</f>
        <v>0</v>
      </c>
      <c r="B98" s="27">
        <f>'Scheda Infrastrutture'!B98</f>
        <v>0</v>
      </c>
      <c r="C98" s="27">
        <f>'Scheda Infrastrutture'!C98</f>
        <v>0</v>
      </c>
      <c r="D98" s="27">
        <f>'Scheda Infrastrutture'!D98</f>
        <v>0</v>
      </c>
      <c r="E98" s="16">
        <f>'Scheda Infrastrutture'!E98</f>
        <v>0</v>
      </c>
      <c r="F98" s="45">
        <f>'Scheda Infrastrutture'!J98</f>
        <v>0</v>
      </c>
      <c r="G98" s="51"/>
      <c r="H98" s="43">
        <f>'Scheda Infrastrutture'!K98</f>
        <v>0</v>
      </c>
      <c r="I98" s="43">
        <f>'Scheda Infrastrutture'!L98</f>
        <v>0</v>
      </c>
      <c r="J98" s="43">
        <f>'Scheda Infrastrutture'!M98</f>
        <v>0</v>
      </c>
      <c r="K98" s="43">
        <f t="shared" si="5"/>
        <v>0</v>
      </c>
      <c r="L98" s="48">
        <f>'Scheda Infrastrutture'!N98</f>
        <v>0</v>
      </c>
      <c r="M98" s="128">
        <f t="shared" si="7"/>
        <v>0</v>
      </c>
      <c r="N98" s="62"/>
      <c r="O98" s="46"/>
      <c r="P98" s="46"/>
      <c r="Q98" s="46"/>
      <c r="R98" s="46"/>
      <c r="S98" s="46"/>
      <c r="T98" s="43">
        <f>'Scheda Infrastrutture'!U98</f>
        <v>0</v>
      </c>
      <c r="U98" s="46"/>
      <c r="V98" s="43">
        <f>'Scheda Infrastrutture'!W98</f>
        <v>0</v>
      </c>
      <c r="W98" s="46"/>
      <c r="X98" s="46"/>
      <c r="Y98" s="46"/>
      <c r="Z98" s="46"/>
      <c r="AA98" s="46"/>
      <c r="AB98" s="46"/>
      <c r="AC98" s="46"/>
      <c r="AD98" s="179">
        <f t="shared" si="8"/>
        <v>0</v>
      </c>
      <c r="AE98" s="185"/>
      <c r="AF98" s="180">
        <f>'Scheda Infrastrutture'!AM98</f>
        <v>0</v>
      </c>
      <c r="AG98" s="181">
        <f t="shared" si="6"/>
        <v>0</v>
      </c>
      <c r="AH98" s="181">
        <f t="shared" si="9"/>
        <v>0</v>
      </c>
    </row>
    <row r="99" spans="1:34" x14ac:dyDescent="0.25">
      <c r="A99" s="30">
        <f>'Scheda Infrastrutture'!A99</f>
        <v>0</v>
      </c>
      <c r="B99" s="32">
        <f>'Scheda Infrastrutture'!B99</f>
        <v>0</v>
      </c>
      <c r="C99" s="32">
        <f>'Scheda Infrastrutture'!C99</f>
        <v>0</v>
      </c>
      <c r="D99" s="32">
        <f>'Scheda Infrastrutture'!D99</f>
        <v>0</v>
      </c>
      <c r="E99" s="57">
        <f>'Scheda Infrastrutture'!E99</f>
        <v>0</v>
      </c>
      <c r="F99" s="47">
        <f>'Scheda Infrastrutture'!J99</f>
        <v>0</v>
      </c>
      <c r="G99" s="49"/>
      <c r="H99" s="43">
        <f>'Scheda Infrastrutture'!K99</f>
        <v>0</v>
      </c>
      <c r="I99" s="43">
        <f>'Scheda Infrastrutture'!L99</f>
        <v>0</v>
      </c>
      <c r="J99" s="43">
        <f>'Scheda Infrastrutture'!M99</f>
        <v>0</v>
      </c>
      <c r="K99" s="43">
        <f t="shared" si="5"/>
        <v>0</v>
      </c>
      <c r="L99" s="48">
        <f>'Scheda Infrastrutture'!N99</f>
        <v>0</v>
      </c>
      <c r="M99" s="128">
        <f t="shared" si="7"/>
        <v>0</v>
      </c>
      <c r="N99" s="62"/>
      <c r="O99" s="48"/>
      <c r="P99" s="48"/>
      <c r="Q99" s="48"/>
      <c r="R99" s="48"/>
      <c r="S99" s="48"/>
      <c r="T99" s="43">
        <f>'Scheda Infrastrutture'!U99</f>
        <v>0</v>
      </c>
      <c r="U99" s="48"/>
      <c r="V99" s="43">
        <f>'Scheda Infrastrutture'!W99</f>
        <v>0</v>
      </c>
      <c r="W99" s="48"/>
      <c r="X99" s="48"/>
      <c r="Y99" s="48"/>
      <c r="Z99" s="48"/>
      <c r="AA99" s="48"/>
      <c r="AB99" s="48"/>
      <c r="AC99" s="48"/>
      <c r="AD99" s="179">
        <f t="shared" si="8"/>
        <v>0</v>
      </c>
      <c r="AE99" s="185"/>
      <c r="AF99" s="180">
        <f>'Scheda Infrastrutture'!AM99</f>
        <v>0</v>
      </c>
      <c r="AG99" s="181">
        <f t="shared" si="6"/>
        <v>0</v>
      </c>
      <c r="AH99" s="181">
        <f t="shared" si="9"/>
        <v>0</v>
      </c>
    </row>
    <row r="100" spans="1:34" x14ac:dyDescent="0.25">
      <c r="A100" s="34">
        <f>'Scheda Infrastrutture'!A100</f>
        <v>0</v>
      </c>
      <c r="B100" s="27">
        <f>'Scheda Infrastrutture'!B100</f>
        <v>0</v>
      </c>
      <c r="C100" s="27">
        <f>'Scheda Infrastrutture'!C100</f>
        <v>0</v>
      </c>
      <c r="D100" s="27">
        <f>'Scheda Infrastrutture'!D100</f>
        <v>0</v>
      </c>
      <c r="E100" s="16">
        <f>'Scheda Infrastrutture'!E100</f>
        <v>0</v>
      </c>
      <c r="F100" s="45">
        <f>'Scheda Infrastrutture'!J100</f>
        <v>0</v>
      </c>
      <c r="G100" s="51"/>
      <c r="H100" s="43">
        <f>'Scheda Infrastrutture'!K100</f>
        <v>0</v>
      </c>
      <c r="I100" s="43">
        <f>'Scheda Infrastrutture'!L100</f>
        <v>0</v>
      </c>
      <c r="J100" s="43">
        <f>'Scheda Infrastrutture'!M100</f>
        <v>0</v>
      </c>
      <c r="K100" s="43">
        <f t="shared" si="5"/>
        <v>0</v>
      </c>
      <c r="L100" s="48">
        <f>'Scheda Infrastrutture'!N100</f>
        <v>0</v>
      </c>
      <c r="M100" s="128">
        <f t="shared" si="7"/>
        <v>0</v>
      </c>
      <c r="N100" s="62"/>
      <c r="O100" s="46"/>
      <c r="P100" s="46"/>
      <c r="Q100" s="46"/>
      <c r="R100" s="46"/>
      <c r="S100" s="46"/>
      <c r="T100" s="43">
        <f>'Scheda Infrastrutture'!U100</f>
        <v>0</v>
      </c>
      <c r="U100" s="46"/>
      <c r="V100" s="43">
        <f>'Scheda Infrastrutture'!W100</f>
        <v>0</v>
      </c>
      <c r="W100" s="46"/>
      <c r="X100" s="46"/>
      <c r="Y100" s="46"/>
      <c r="Z100" s="46"/>
      <c r="AA100" s="46"/>
      <c r="AB100" s="46"/>
      <c r="AC100" s="46"/>
      <c r="AD100" s="179">
        <f t="shared" si="8"/>
        <v>0</v>
      </c>
      <c r="AE100" s="185"/>
      <c r="AF100" s="180">
        <f>'Scheda Infrastrutture'!AM100</f>
        <v>0</v>
      </c>
      <c r="AG100" s="181">
        <f t="shared" si="6"/>
        <v>0</v>
      </c>
      <c r="AH100" s="181">
        <f t="shared" si="9"/>
        <v>0</v>
      </c>
    </row>
    <row r="101" spans="1:34" x14ac:dyDescent="0.25">
      <c r="A101" s="30">
        <f>'Scheda Infrastrutture'!A101</f>
        <v>0</v>
      </c>
      <c r="B101" s="32">
        <f>'Scheda Infrastrutture'!B101</f>
        <v>0</v>
      </c>
      <c r="C101" s="32">
        <f>'Scheda Infrastrutture'!C101</f>
        <v>0</v>
      </c>
      <c r="D101" s="32">
        <f>'Scheda Infrastrutture'!D101</f>
        <v>0</v>
      </c>
      <c r="E101" s="57">
        <f>'Scheda Infrastrutture'!E101</f>
        <v>0</v>
      </c>
      <c r="F101" s="47">
        <f>'Scheda Infrastrutture'!J101</f>
        <v>0</v>
      </c>
      <c r="G101" s="49"/>
      <c r="H101" s="43">
        <f>'Scheda Infrastrutture'!K101</f>
        <v>0</v>
      </c>
      <c r="I101" s="43">
        <f>'Scheda Infrastrutture'!L101</f>
        <v>0</v>
      </c>
      <c r="J101" s="43">
        <f>'Scheda Infrastrutture'!M101</f>
        <v>0</v>
      </c>
      <c r="K101" s="43">
        <f t="shared" si="5"/>
        <v>0</v>
      </c>
      <c r="L101" s="48">
        <f>'Scheda Infrastrutture'!N101</f>
        <v>0</v>
      </c>
      <c r="M101" s="128">
        <f t="shared" si="7"/>
        <v>0</v>
      </c>
      <c r="N101" s="62"/>
      <c r="O101" s="48"/>
      <c r="P101" s="48"/>
      <c r="Q101" s="48"/>
      <c r="R101" s="48"/>
      <c r="S101" s="48"/>
      <c r="T101" s="43">
        <f>'Scheda Infrastrutture'!U101</f>
        <v>0</v>
      </c>
      <c r="U101" s="48"/>
      <c r="V101" s="43">
        <f>'Scheda Infrastrutture'!W101</f>
        <v>0</v>
      </c>
      <c r="W101" s="48"/>
      <c r="X101" s="48"/>
      <c r="Y101" s="48"/>
      <c r="Z101" s="48"/>
      <c r="AA101" s="48"/>
      <c r="AB101" s="48"/>
      <c r="AC101" s="48"/>
      <c r="AD101" s="179">
        <f t="shared" si="8"/>
        <v>0</v>
      </c>
      <c r="AE101" s="185"/>
      <c r="AF101" s="180">
        <f>'Scheda Infrastrutture'!AM101</f>
        <v>0</v>
      </c>
      <c r="AG101" s="181">
        <f t="shared" si="6"/>
        <v>0</v>
      </c>
      <c r="AH101" s="181">
        <f t="shared" si="9"/>
        <v>0</v>
      </c>
    </row>
    <row r="102" spans="1:34" x14ac:dyDescent="0.25">
      <c r="A102" s="34">
        <f>'Scheda Infrastrutture'!A102</f>
        <v>0</v>
      </c>
      <c r="B102" s="27">
        <f>'Scheda Infrastrutture'!B102</f>
        <v>0</v>
      </c>
      <c r="C102" s="27">
        <f>'Scheda Infrastrutture'!C102</f>
        <v>0</v>
      </c>
      <c r="D102" s="27">
        <f>'Scheda Infrastrutture'!D102</f>
        <v>0</v>
      </c>
      <c r="E102" s="16">
        <f>'Scheda Infrastrutture'!E102</f>
        <v>0</v>
      </c>
      <c r="F102" s="45">
        <f>'Scheda Infrastrutture'!J102</f>
        <v>0</v>
      </c>
      <c r="G102" s="51"/>
      <c r="H102" s="43">
        <f>'Scheda Infrastrutture'!K102</f>
        <v>0</v>
      </c>
      <c r="I102" s="43">
        <f>'Scheda Infrastrutture'!L102</f>
        <v>0</v>
      </c>
      <c r="J102" s="43">
        <f>'Scheda Infrastrutture'!M102</f>
        <v>0</v>
      </c>
      <c r="K102" s="43">
        <f t="shared" si="5"/>
        <v>0</v>
      </c>
      <c r="L102" s="48">
        <f>'Scheda Infrastrutture'!N102</f>
        <v>0</v>
      </c>
      <c r="M102" s="128">
        <f t="shared" si="7"/>
        <v>0</v>
      </c>
      <c r="N102" s="62"/>
      <c r="O102" s="46"/>
      <c r="P102" s="46"/>
      <c r="Q102" s="46"/>
      <c r="R102" s="46"/>
      <c r="S102" s="46"/>
      <c r="T102" s="43">
        <f>'Scheda Infrastrutture'!U102</f>
        <v>0</v>
      </c>
      <c r="U102" s="46"/>
      <c r="V102" s="43">
        <f>'Scheda Infrastrutture'!W102</f>
        <v>0</v>
      </c>
      <c r="W102" s="46"/>
      <c r="X102" s="46"/>
      <c r="Y102" s="46"/>
      <c r="Z102" s="46"/>
      <c r="AA102" s="46"/>
      <c r="AB102" s="46"/>
      <c r="AC102" s="46"/>
      <c r="AD102" s="179">
        <f t="shared" si="8"/>
        <v>0</v>
      </c>
      <c r="AE102" s="185"/>
      <c r="AF102" s="180">
        <f>'Scheda Infrastrutture'!AM102</f>
        <v>0</v>
      </c>
      <c r="AG102" s="181">
        <f t="shared" si="6"/>
        <v>0</v>
      </c>
      <c r="AH102" s="181">
        <f t="shared" si="9"/>
        <v>0</v>
      </c>
    </row>
    <row r="103" spans="1:34" x14ac:dyDescent="0.25">
      <c r="A103" s="30">
        <f>'Scheda Infrastrutture'!A103</f>
        <v>0</v>
      </c>
      <c r="B103" s="32">
        <f>'Scheda Infrastrutture'!B103</f>
        <v>0</v>
      </c>
      <c r="C103" s="32">
        <f>'Scheda Infrastrutture'!C103</f>
        <v>0</v>
      </c>
      <c r="D103" s="32">
        <f>'Scheda Infrastrutture'!D103</f>
        <v>0</v>
      </c>
      <c r="E103" s="57">
        <f>'Scheda Infrastrutture'!E103</f>
        <v>0</v>
      </c>
      <c r="F103" s="47">
        <f>'Scheda Infrastrutture'!J103</f>
        <v>0</v>
      </c>
      <c r="G103" s="49"/>
      <c r="H103" s="43">
        <f>'Scheda Infrastrutture'!K103</f>
        <v>0</v>
      </c>
      <c r="I103" s="43">
        <f>'Scheda Infrastrutture'!L103</f>
        <v>0</v>
      </c>
      <c r="J103" s="43">
        <f>'Scheda Infrastrutture'!M103</f>
        <v>0</v>
      </c>
      <c r="K103" s="43">
        <f t="shared" si="5"/>
        <v>0</v>
      </c>
      <c r="L103" s="48">
        <f>'Scheda Infrastrutture'!N103</f>
        <v>0</v>
      </c>
      <c r="M103" s="128">
        <f t="shared" si="7"/>
        <v>0</v>
      </c>
      <c r="N103" s="62"/>
      <c r="O103" s="48"/>
      <c r="P103" s="48"/>
      <c r="Q103" s="48"/>
      <c r="R103" s="48"/>
      <c r="S103" s="48"/>
      <c r="T103" s="43">
        <f>'Scheda Infrastrutture'!U103</f>
        <v>0</v>
      </c>
      <c r="U103" s="48"/>
      <c r="V103" s="43">
        <f>'Scheda Infrastrutture'!W103</f>
        <v>0</v>
      </c>
      <c r="W103" s="48"/>
      <c r="X103" s="48"/>
      <c r="Y103" s="48"/>
      <c r="Z103" s="48"/>
      <c r="AA103" s="48"/>
      <c r="AB103" s="48"/>
      <c r="AC103" s="48"/>
      <c r="AD103" s="179">
        <f t="shared" si="8"/>
        <v>0</v>
      </c>
      <c r="AE103" s="185"/>
      <c r="AF103" s="180">
        <f>'Scheda Infrastrutture'!AM103</f>
        <v>0</v>
      </c>
      <c r="AG103" s="181">
        <f t="shared" si="6"/>
        <v>0</v>
      </c>
      <c r="AH103" s="181">
        <f t="shared" si="9"/>
        <v>0</v>
      </c>
    </row>
    <row r="104" spans="1:34" x14ac:dyDescent="0.25">
      <c r="A104" s="34">
        <f>'Scheda Infrastrutture'!A104</f>
        <v>0</v>
      </c>
      <c r="B104" s="27">
        <f>'Scheda Infrastrutture'!B104</f>
        <v>0</v>
      </c>
      <c r="C104" s="27">
        <f>'Scheda Infrastrutture'!C104</f>
        <v>0</v>
      </c>
      <c r="D104" s="27">
        <f>'Scheda Infrastrutture'!D104</f>
        <v>0</v>
      </c>
      <c r="E104" s="16">
        <f>'Scheda Infrastrutture'!E104</f>
        <v>0</v>
      </c>
      <c r="F104" s="45">
        <f>'Scheda Infrastrutture'!J104</f>
        <v>0</v>
      </c>
      <c r="G104" s="51"/>
      <c r="H104" s="43">
        <f>'Scheda Infrastrutture'!K104</f>
        <v>0</v>
      </c>
      <c r="I104" s="43">
        <f>'Scheda Infrastrutture'!L104</f>
        <v>0</v>
      </c>
      <c r="J104" s="43">
        <f>'Scheda Infrastrutture'!M104</f>
        <v>0</v>
      </c>
      <c r="K104" s="43">
        <f t="shared" si="5"/>
        <v>0</v>
      </c>
      <c r="L104" s="48">
        <f>'Scheda Infrastrutture'!N104</f>
        <v>0</v>
      </c>
      <c r="M104" s="128">
        <f t="shared" si="7"/>
        <v>0</v>
      </c>
      <c r="N104" s="62"/>
      <c r="O104" s="46"/>
      <c r="P104" s="46"/>
      <c r="Q104" s="46"/>
      <c r="R104" s="46"/>
      <c r="S104" s="46"/>
      <c r="T104" s="43">
        <f>'Scheda Infrastrutture'!U104</f>
        <v>0</v>
      </c>
      <c r="U104" s="46"/>
      <c r="V104" s="43">
        <f>'Scheda Infrastrutture'!W104</f>
        <v>0</v>
      </c>
      <c r="W104" s="46"/>
      <c r="X104" s="46"/>
      <c r="Y104" s="46"/>
      <c r="Z104" s="46"/>
      <c r="AA104" s="46"/>
      <c r="AB104" s="46"/>
      <c r="AC104" s="46"/>
      <c r="AD104" s="179">
        <f t="shared" si="8"/>
        <v>0</v>
      </c>
      <c r="AE104" s="185"/>
      <c r="AF104" s="180">
        <f>'Scheda Infrastrutture'!AM104</f>
        <v>0</v>
      </c>
      <c r="AG104" s="181">
        <f t="shared" si="6"/>
        <v>0</v>
      </c>
      <c r="AH104" s="181">
        <f t="shared" si="9"/>
        <v>0</v>
      </c>
    </row>
    <row r="105" spans="1:34" x14ac:dyDescent="0.25">
      <c r="A105" s="30">
        <f>'Scheda Infrastrutture'!A105</f>
        <v>0</v>
      </c>
      <c r="B105" s="32">
        <f>'Scheda Infrastrutture'!B105</f>
        <v>0</v>
      </c>
      <c r="C105" s="32">
        <f>'Scheda Infrastrutture'!C105</f>
        <v>0</v>
      </c>
      <c r="D105" s="32">
        <f>'Scheda Infrastrutture'!D105</f>
        <v>0</v>
      </c>
      <c r="E105" s="57">
        <f>'Scheda Infrastrutture'!E105</f>
        <v>0</v>
      </c>
      <c r="F105" s="47">
        <f>'Scheda Infrastrutture'!J105</f>
        <v>0</v>
      </c>
      <c r="G105" s="49"/>
      <c r="H105" s="43">
        <f>'Scheda Infrastrutture'!K105</f>
        <v>0</v>
      </c>
      <c r="I105" s="43">
        <f>'Scheda Infrastrutture'!L105</f>
        <v>0</v>
      </c>
      <c r="J105" s="43">
        <f>'Scheda Infrastrutture'!M105</f>
        <v>0</v>
      </c>
      <c r="K105" s="43">
        <f t="shared" si="5"/>
        <v>0</v>
      </c>
      <c r="L105" s="48">
        <f>'Scheda Infrastrutture'!N105</f>
        <v>0</v>
      </c>
      <c r="M105" s="128">
        <f t="shared" si="7"/>
        <v>0</v>
      </c>
      <c r="N105" s="62"/>
      <c r="O105" s="48"/>
      <c r="P105" s="48"/>
      <c r="Q105" s="48"/>
      <c r="R105" s="48"/>
      <c r="S105" s="48"/>
      <c r="T105" s="43">
        <f>'Scheda Infrastrutture'!U105</f>
        <v>0</v>
      </c>
      <c r="U105" s="48"/>
      <c r="V105" s="43">
        <f>'Scheda Infrastrutture'!W105</f>
        <v>0</v>
      </c>
      <c r="W105" s="48"/>
      <c r="X105" s="48"/>
      <c r="Y105" s="48"/>
      <c r="Z105" s="48"/>
      <c r="AA105" s="48"/>
      <c r="AB105" s="48"/>
      <c r="AC105" s="48"/>
      <c r="AD105" s="179">
        <f t="shared" si="8"/>
        <v>0</v>
      </c>
      <c r="AE105" s="185"/>
      <c r="AF105" s="180">
        <f>'Scheda Infrastrutture'!AM105</f>
        <v>0</v>
      </c>
      <c r="AG105" s="181">
        <f t="shared" si="6"/>
        <v>0</v>
      </c>
      <c r="AH105" s="181">
        <f t="shared" si="9"/>
        <v>0</v>
      </c>
    </row>
    <row r="106" spans="1:34" x14ac:dyDescent="0.25">
      <c r="A106" s="34">
        <f>'Scheda Infrastrutture'!A106</f>
        <v>0</v>
      </c>
      <c r="B106" s="27">
        <f>'Scheda Infrastrutture'!B106</f>
        <v>0</v>
      </c>
      <c r="C106" s="27">
        <f>'Scheda Infrastrutture'!C106</f>
        <v>0</v>
      </c>
      <c r="D106" s="27">
        <f>'Scheda Infrastrutture'!D106</f>
        <v>0</v>
      </c>
      <c r="E106" s="16">
        <f>'Scheda Infrastrutture'!E106</f>
        <v>0</v>
      </c>
      <c r="F106" s="45">
        <f>'Scheda Infrastrutture'!J106</f>
        <v>0</v>
      </c>
      <c r="G106" s="51"/>
      <c r="H106" s="43">
        <f>'Scheda Infrastrutture'!K106</f>
        <v>0</v>
      </c>
      <c r="I106" s="43">
        <f>'Scheda Infrastrutture'!L106</f>
        <v>0</v>
      </c>
      <c r="J106" s="43">
        <f>'Scheda Infrastrutture'!M106</f>
        <v>0</v>
      </c>
      <c r="K106" s="43">
        <f t="shared" si="5"/>
        <v>0</v>
      </c>
      <c r="L106" s="48">
        <f>'Scheda Infrastrutture'!N106</f>
        <v>0</v>
      </c>
      <c r="M106" s="128">
        <f t="shared" si="7"/>
        <v>0</v>
      </c>
      <c r="N106" s="62"/>
      <c r="O106" s="46"/>
      <c r="P106" s="46"/>
      <c r="Q106" s="46"/>
      <c r="R106" s="46"/>
      <c r="S106" s="46"/>
      <c r="T106" s="43">
        <f>'Scheda Infrastrutture'!U106</f>
        <v>0</v>
      </c>
      <c r="U106" s="46"/>
      <c r="V106" s="43">
        <f>'Scheda Infrastrutture'!W106</f>
        <v>0</v>
      </c>
      <c r="W106" s="46"/>
      <c r="X106" s="46"/>
      <c r="Y106" s="46"/>
      <c r="Z106" s="46"/>
      <c r="AA106" s="46"/>
      <c r="AB106" s="46"/>
      <c r="AC106" s="46"/>
      <c r="AD106" s="179">
        <f t="shared" si="8"/>
        <v>0</v>
      </c>
      <c r="AE106" s="185"/>
      <c r="AF106" s="180">
        <f>'Scheda Infrastrutture'!AM106</f>
        <v>0</v>
      </c>
      <c r="AG106" s="181">
        <f t="shared" si="6"/>
        <v>0</v>
      </c>
      <c r="AH106" s="181">
        <f t="shared" si="9"/>
        <v>0</v>
      </c>
    </row>
    <row r="107" spans="1:34" x14ac:dyDescent="0.25">
      <c r="A107" s="30">
        <f>'Scheda Infrastrutture'!A107</f>
        <v>0</v>
      </c>
      <c r="B107" s="32">
        <f>'Scheda Infrastrutture'!B107</f>
        <v>0</v>
      </c>
      <c r="C107" s="32">
        <f>'Scheda Infrastrutture'!C107</f>
        <v>0</v>
      </c>
      <c r="D107" s="32">
        <f>'Scheda Infrastrutture'!D107</f>
        <v>0</v>
      </c>
      <c r="E107" s="57">
        <f>'Scheda Infrastrutture'!E107</f>
        <v>0</v>
      </c>
      <c r="F107" s="47">
        <f>'Scheda Infrastrutture'!J107</f>
        <v>0</v>
      </c>
      <c r="G107" s="49"/>
      <c r="H107" s="43">
        <f>'Scheda Infrastrutture'!K107</f>
        <v>0</v>
      </c>
      <c r="I107" s="43">
        <f>'Scheda Infrastrutture'!L107</f>
        <v>0</v>
      </c>
      <c r="J107" s="43">
        <f>'Scheda Infrastrutture'!M107</f>
        <v>0</v>
      </c>
      <c r="K107" s="43">
        <f t="shared" si="5"/>
        <v>0</v>
      </c>
      <c r="L107" s="48">
        <f>'Scheda Infrastrutture'!N107</f>
        <v>0</v>
      </c>
      <c r="M107" s="128">
        <f t="shared" si="7"/>
        <v>0</v>
      </c>
      <c r="N107" s="62"/>
      <c r="O107" s="48"/>
      <c r="P107" s="48"/>
      <c r="Q107" s="48"/>
      <c r="R107" s="48"/>
      <c r="S107" s="48"/>
      <c r="T107" s="43">
        <f>'Scheda Infrastrutture'!U107</f>
        <v>0</v>
      </c>
      <c r="U107" s="48"/>
      <c r="V107" s="43">
        <f>'Scheda Infrastrutture'!W107</f>
        <v>0</v>
      </c>
      <c r="W107" s="48"/>
      <c r="X107" s="48"/>
      <c r="Y107" s="48"/>
      <c r="Z107" s="48"/>
      <c r="AA107" s="48"/>
      <c r="AB107" s="48"/>
      <c r="AC107" s="48"/>
      <c r="AD107" s="179">
        <f t="shared" si="8"/>
        <v>0</v>
      </c>
      <c r="AE107" s="185"/>
      <c r="AF107" s="180">
        <f>'Scheda Infrastrutture'!AM107</f>
        <v>0</v>
      </c>
      <c r="AG107" s="181">
        <f t="shared" si="6"/>
        <v>0</v>
      </c>
      <c r="AH107" s="181">
        <f t="shared" si="9"/>
        <v>0</v>
      </c>
    </row>
    <row r="108" spans="1:34" x14ac:dyDescent="0.25">
      <c r="A108" s="34">
        <f>'Scheda Infrastrutture'!A108</f>
        <v>0</v>
      </c>
      <c r="B108" s="27">
        <f>'Scheda Infrastrutture'!B108</f>
        <v>0</v>
      </c>
      <c r="C108" s="27">
        <f>'Scheda Infrastrutture'!C108</f>
        <v>0</v>
      </c>
      <c r="D108" s="27">
        <f>'Scheda Infrastrutture'!D108</f>
        <v>0</v>
      </c>
      <c r="E108" s="16">
        <f>'Scheda Infrastrutture'!E108</f>
        <v>0</v>
      </c>
      <c r="F108" s="45">
        <f>'Scheda Infrastrutture'!J108</f>
        <v>0</v>
      </c>
      <c r="G108" s="51"/>
      <c r="H108" s="43">
        <f>'Scheda Infrastrutture'!K108</f>
        <v>0</v>
      </c>
      <c r="I108" s="43">
        <f>'Scheda Infrastrutture'!L108</f>
        <v>0</v>
      </c>
      <c r="J108" s="43">
        <f>'Scheda Infrastrutture'!M108</f>
        <v>0</v>
      </c>
      <c r="K108" s="43">
        <f t="shared" si="5"/>
        <v>0</v>
      </c>
      <c r="L108" s="48">
        <f>'Scheda Infrastrutture'!N108</f>
        <v>0</v>
      </c>
      <c r="M108" s="128">
        <f t="shared" si="7"/>
        <v>0</v>
      </c>
      <c r="N108" s="62"/>
      <c r="O108" s="46"/>
      <c r="P108" s="46"/>
      <c r="Q108" s="46"/>
      <c r="R108" s="46"/>
      <c r="S108" s="46"/>
      <c r="T108" s="43">
        <f>'Scheda Infrastrutture'!U108</f>
        <v>0</v>
      </c>
      <c r="U108" s="46"/>
      <c r="V108" s="43">
        <f>'Scheda Infrastrutture'!W108</f>
        <v>0</v>
      </c>
      <c r="W108" s="46"/>
      <c r="X108" s="46"/>
      <c r="Y108" s="46"/>
      <c r="Z108" s="46"/>
      <c r="AA108" s="46"/>
      <c r="AB108" s="46"/>
      <c r="AC108" s="46"/>
      <c r="AD108" s="179">
        <f t="shared" si="8"/>
        <v>0</v>
      </c>
      <c r="AE108" s="185"/>
      <c r="AF108" s="180">
        <f>'Scheda Infrastrutture'!AM108</f>
        <v>0</v>
      </c>
      <c r="AG108" s="181">
        <f t="shared" si="6"/>
        <v>0</v>
      </c>
      <c r="AH108" s="181">
        <f t="shared" si="9"/>
        <v>0</v>
      </c>
    </row>
    <row r="109" spans="1:34" x14ac:dyDescent="0.25">
      <c r="A109" s="30">
        <f>'Scheda Infrastrutture'!A109</f>
        <v>0</v>
      </c>
      <c r="B109" s="32">
        <f>'Scheda Infrastrutture'!B109</f>
        <v>0</v>
      </c>
      <c r="C109" s="32">
        <f>'Scheda Infrastrutture'!C109</f>
        <v>0</v>
      </c>
      <c r="D109" s="32">
        <f>'Scheda Infrastrutture'!D109</f>
        <v>0</v>
      </c>
      <c r="E109" s="57">
        <f>'Scheda Infrastrutture'!E109</f>
        <v>0</v>
      </c>
      <c r="F109" s="47">
        <f>'Scheda Infrastrutture'!J109</f>
        <v>0</v>
      </c>
      <c r="G109" s="49"/>
      <c r="H109" s="43">
        <f>'Scheda Infrastrutture'!K109</f>
        <v>0</v>
      </c>
      <c r="I109" s="43">
        <f>'Scheda Infrastrutture'!L109</f>
        <v>0</v>
      </c>
      <c r="J109" s="43">
        <f>'Scheda Infrastrutture'!M109</f>
        <v>0</v>
      </c>
      <c r="K109" s="43">
        <f t="shared" si="5"/>
        <v>0</v>
      </c>
      <c r="L109" s="48">
        <f>'Scheda Infrastrutture'!N109</f>
        <v>0</v>
      </c>
      <c r="M109" s="128">
        <f t="shared" si="7"/>
        <v>0</v>
      </c>
      <c r="N109" s="62"/>
      <c r="O109" s="48"/>
      <c r="P109" s="48"/>
      <c r="Q109" s="48"/>
      <c r="R109" s="48"/>
      <c r="S109" s="48"/>
      <c r="T109" s="43">
        <f>'Scheda Infrastrutture'!U109</f>
        <v>0</v>
      </c>
      <c r="U109" s="48"/>
      <c r="V109" s="43">
        <f>'Scheda Infrastrutture'!W109</f>
        <v>0</v>
      </c>
      <c r="W109" s="48"/>
      <c r="X109" s="48"/>
      <c r="Y109" s="48"/>
      <c r="Z109" s="48"/>
      <c r="AA109" s="48"/>
      <c r="AB109" s="48"/>
      <c r="AC109" s="48"/>
      <c r="AD109" s="179">
        <f t="shared" si="8"/>
        <v>0</v>
      </c>
      <c r="AE109" s="185"/>
      <c r="AF109" s="180">
        <f>'Scheda Infrastrutture'!AM109</f>
        <v>0</v>
      </c>
      <c r="AG109" s="181">
        <f t="shared" si="6"/>
        <v>0</v>
      </c>
      <c r="AH109" s="181">
        <f t="shared" si="9"/>
        <v>0</v>
      </c>
    </row>
    <row r="110" spans="1:34" x14ac:dyDescent="0.25">
      <c r="A110" s="34">
        <f>'Scheda Infrastrutture'!A110</f>
        <v>0</v>
      </c>
      <c r="B110" s="27">
        <f>'Scheda Infrastrutture'!B110</f>
        <v>0</v>
      </c>
      <c r="C110" s="27">
        <f>'Scheda Infrastrutture'!C110</f>
        <v>0</v>
      </c>
      <c r="D110" s="27">
        <f>'Scheda Infrastrutture'!D110</f>
        <v>0</v>
      </c>
      <c r="E110" s="16">
        <f>'Scheda Infrastrutture'!E110</f>
        <v>0</v>
      </c>
      <c r="F110" s="45">
        <f>'Scheda Infrastrutture'!J110</f>
        <v>0</v>
      </c>
      <c r="G110" s="51"/>
      <c r="H110" s="43">
        <f>'Scheda Infrastrutture'!K110</f>
        <v>0</v>
      </c>
      <c r="I110" s="43">
        <f>'Scheda Infrastrutture'!L110</f>
        <v>0</v>
      </c>
      <c r="J110" s="43">
        <f>'Scheda Infrastrutture'!M110</f>
        <v>0</v>
      </c>
      <c r="K110" s="43">
        <f t="shared" si="5"/>
        <v>0</v>
      </c>
      <c r="L110" s="48">
        <f>'Scheda Infrastrutture'!N110</f>
        <v>0</v>
      </c>
      <c r="M110" s="128">
        <f t="shared" si="7"/>
        <v>0</v>
      </c>
      <c r="N110" s="62"/>
      <c r="O110" s="46"/>
      <c r="P110" s="46"/>
      <c r="Q110" s="46"/>
      <c r="R110" s="46"/>
      <c r="S110" s="46"/>
      <c r="T110" s="43">
        <f>'Scheda Infrastrutture'!U110</f>
        <v>0</v>
      </c>
      <c r="U110" s="46"/>
      <c r="V110" s="43">
        <f>'Scheda Infrastrutture'!W110</f>
        <v>0</v>
      </c>
      <c r="W110" s="46"/>
      <c r="X110" s="46"/>
      <c r="Y110" s="46"/>
      <c r="Z110" s="46"/>
      <c r="AA110" s="46"/>
      <c r="AB110" s="46"/>
      <c r="AC110" s="46"/>
      <c r="AD110" s="179">
        <f t="shared" si="8"/>
        <v>0</v>
      </c>
      <c r="AE110" s="185"/>
      <c r="AF110" s="180">
        <f>'Scheda Infrastrutture'!AM110</f>
        <v>0</v>
      </c>
      <c r="AG110" s="181">
        <f t="shared" si="6"/>
        <v>0</v>
      </c>
      <c r="AH110" s="181">
        <f t="shared" si="9"/>
        <v>0</v>
      </c>
    </row>
    <row r="111" spans="1:34" x14ac:dyDescent="0.25">
      <c r="A111" s="30">
        <f>'Scheda Infrastrutture'!A111</f>
        <v>0</v>
      </c>
      <c r="B111" s="32">
        <f>'Scheda Infrastrutture'!B111</f>
        <v>0</v>
      </c>
      <c r="C111" s="32">
        <f>'Scheda Infrastrutture'!C111</f>
        <v>0</v>
      </c>
      <c r="D111" s="32">
        <f>'Scheda Infrastrutture'!D111</f>
        <v>0</v>
      </c>
      <c r="E111" s="57">
        <f>'Scheda Infrastrutture'!E111</f>
        <v>0</v>
      </c>
      <c r="F111" s="47">
        <f>'Scheda Infrastrutture'!J111</f>
        <v>0</v>
      </c>
      <c r="G111" s="49"/>
      <c r="H111" s="43">
        <f>'Scheda Infrastrutture'!K111</f>
        <v>0</v>
      </c>
      <c r="I111" s="43">
        <f>'Scheda Infrastrutture'!L111</f>
        <v>0</v>
      </c>
      <c r="J111" s="43">
        <f>'Scheda Infrastrutture'!M111</f>
        <v>0</v>
      </c>
      <c r="K111" s="43">
        <f t="shared" si="5"/>
        <v>0</v>
      </c>
      <c r="L111" s="48">
        <f>'Scheda Infrastrutture'!N111</f>
        <v>0</v>
      </c>
      <c r="M111" s="128">
        <f t="shared" si="7"/>
        <v>0</v>
      </c>
      <c r="N111" s="62"/>
      <c r="O111" s="48"/>
      <c r="P111" s="48"/>
      <c r="Q111" s="48"/>
      <c r="R111" s="48"/>
      <c r="S111" s="48"/>
      <c r="T111" s="43">
        <f>'Scheda Infrastrutture'!U111</f>
        <v>0</v>
      </c>
      <c r="U111" s="48"/>
      <c r="V111" s="43">
        <f>'Scheda Infrastrutture'!W111</f>
        <v>0</v>
      </c>
      <c r="W111" s="48"/>
      <c r="X111" s="48"/>
      <c r="Y111" s="48"/>
      <c r="Z111" s="48"/>
      <c r="AA111" s="48"/>
      <c r="AB111" s="48"/>
      <c r="AC111" s="48"/>
      <c r="AD111" s="179">
        <f t="shared" si="8"/>
        <v>0</v>
      </c>
      <c r="AE111" s="185"/>
      <c r="AF111" s="180">
        <f>'Scheda Infrastrutture'!AM111</f>
        <v>0</v>
      </c>
      <c r="AG111" s="181">
        <f t="shared" si="6"/>
        <v>0</v>
      </c>
      <c r="AH111" s="181">
        <f t="shared" si="9"/>
        <v>0</v>
      </c>
    </row>
    <row r="112" spans="1:34" x14ac:dyDescent="0.25">
      <c r="A112" s="34">
        <f>'Scheda Infrastrutture'!A112</f>
        <v>0</v>
      </c>
      <c r="B112" s="27">
        <f>'Scheda Infrastrutture'!B112</f>
        <v>0</v>
      </c>
      <c r="C112" s="27">
        <f>'Scheda Infrastrutture'!C112</f>
        <v>0</v>
      </c>
      <c r="D112" s="27">
        <f>'Scheda Infrastrutture'!D112</f>
        <v>0</v>
      </c>
      <c r="E112" s="16">
        <f>'Scheda Infrastrutture'!E112</f>
        <v>0</v>
      </c>
      <c r="F112" s="45">
        <f>'Scheda Infrastrutture'!J112</f>
        <v>0</v>
      </c>
      <c r="G112" s="51"/>
      <c r="H112" s="43">
        <f>'Scheda Infrastrutture'!K112</f>
        <v>0</v>
      </c>
      <c r="I112" s="43">
        <f>'Scheda Infrastrutture'!L112</f>
        <v>0</v>
      </c>
      <c r="J112" s="43">
        <f>'Scheda Infrastrutture'!M112</f>
        <v>0</v>
      </c>
      <c r="K112" s="43">
        <f t="shared" si="5"/>
        <v>0</v>
      </c>
      <c r="L112" s="48">
        <f>'Scheda Infrastrutture'!N112</f>
        <v>0</v>
      </c>
      <c r="M112" s="128">
        <f t="shared" si="7"/>
        <v>0</v>
      </c>
      <c r="N112" s="62"/>
      <c r="O112" s="46"/>
      <c r="P112" s="46"/>
      <c r="Q112" s="46"/>
      <c r="R112" s="46"/>
      <c r="S112" s="46"/>
      <c r="T112" s="43">
        <f>'Scheda Infrastrutture'!U112</f>
        <v>0</v>
      </c>
      <c r="U112" s="46"/>
      <c r="V112" s="43">
        <f>'Scheda Infrastrutture'!W112</f>
        <v>0</v>
      </c>
      <c r="W112" s="46"/>
      <c r="X112" s="46"/>
      <c r="Y112" s="46"/>
      <c r="Z112" s="46"/>
      <c r="AA112" s="46"/>
      <c r="AB112" s="46"/>
      <c r="AC112" s="46"/>
      <c r="AD112" s="179">
        <f t="shared" si="8"/>
        <v>0</v>
      </c>
      <c r="AE112" s="185"/>
      <c r="AF112" s="180">
        <f>'Scheda Infrastrutture'!AM112</f>
        <v>0</v>
      </c>
      <c r="AG112" s="181">
        <f t="shared" si="6"/>
        <v>0</v>
      </c>
      <c r="AH112" s="181">
        <f t="shared" si="9"/>
        <v>0</v>
      </c>
    </row>
    <row r="113" spans="1:34" x14ac:dyDescent="0.25">
      <c r="A113" s="30">
        <f>'Scheda Infrastrutture'!A113</f>
        <v>0</v>
      </c>
      <c r="B113" s="32">
        <f>'Scheda Infrastrutture'!B113</f>
        <v>0</v>
      </c>
      <c r="C113" s="32">
        <f>'Scheda Infrastrutture'!C113</f>
        <v>0</v>
      </c>
      <c r="D113" s="32">
        <f>'Scheda Infrastrutture'!D113</f>
        <v>0</v>
      </c>
      <c r="E113" s="57">
        <f>'Scheda Infrastrutture'!E113</f>
        <v>0</v>
      </c>
      <c r="F113" s="47">
        <f>'Scheda Infrastrutture'!J113</f>
        <v>0</v>
      </c>
      <c r="G113" s="49"/>
      <c r="H113" s="43">
        <f>'Scheda Infrastrutture'!K113</f>
        <v>0</v>
      </c>
      <c r="I113" s="43">
        <f>'Scheda Infrastrutture'!L113</f>
        <v>0</v>
      </c>
      <c r="J113" s="43">
        <f>'Scheda Infrastrutture'!M113</f>
        <v>0</v>
      </c>
      <c r="K113" s="43">
        <f t="shared" si="5"/>
        <v>0</v>
      </c>
      <c r="L113" s="48">
        <f>'Scheda Infrastrutture'!N113</f>
        <v>0</v>
      </c>
      <c r="M113" s="128">
        <f t="shared" si="7"/>
        <v>0</v>
      </c>
      <c r="N113" s="62"/>
      <c r="O113" s="48"/>
      <c r="P113" s="48"/>
      <c r="Q113" s="48"/>
      <c r="R113" s="48"/>
      <c r="S113" s="48"/>
      <c r="T113" s="43">
        <f>'Scheda Infrastrutture'!U113</f>
        <v>0</v>
      </c>
      <c r="U113" s="48"/>
      <c r="V113" s="43">
        <f>'Scheda Infrastrutture'!W113</f>
        <v>0</v>
      </c>
      <c r="W113" s="48"/>
      <c r="X113" s="48"/>
      <c r="Y113" s="48"/>
      <c r="Z113" s="48"/>
      <c r="AA113" s="48"/>
      <c r="AB113" s="48"/>
      <c r="AC113" s="48"/>
      <c r="AD113" s="179">
        <f t="shared" si="8"/>
        <v>0</v>
      </c>
      <c r="AE113" s="185"/>
      <c r="AF113" s="180">
        <f>'Scheda Infrastrutture'!AM113</f>
        <v>0</v>
      </c>
      <c r="AG113" s="181">
        <f t="shared" si="6"/>
        <v>0</v>
      </c>
      <c r="AH113" s="181">
        <f t="shared" si="9"/>
        <v>0</v>
      </c>
    </row>
    <row r="114" spans="1:34" x14ac:dyDescent="0.25">
      <c r="A114" s="34">
        <f>'Scheda Infrastrutture'!A114</f>
        <v>0</v>
      </c>
      <c r="B114" s="27">
        <f>'Scheda Infrastrutture'!B114</f>
        <v>0</v>
      </c>
      <c r="C114" s="27">
        <f>'Scheda Infrastrutture'!C114</f>
        <v>0</v>
      </c>
      <c r="D114" s="27">
        <f>'Scheda Infrastrutture'!D114</f>
        <v>0</v>
      </c>
      <c r="E114" s="16">
        <f>'Scheda Infrastrutture'!E114</f>
        <v>0</v>
      </c>
      <c r="F114" s="45">
        <f>'Scheda Infrastrutture'!J114</f>
        <v>0</v>
      </c>
      <c r="G114" s="51"/>
      <c r="H114" s="43">
        <f>'Scheda Infrastrutture'!K114</f>
        <v>0</v>
      </c>
      <c r="I114" s="43">
        <f>'Scheda Infrastrutture'!L114</f>
        <v>0</v>
      </c>
      <c r="J114" s="43">
        <f>'Scheda Infrastrutture'!M114</f>
        <v>0</v>
      </c>
      <c r="K114" s="43">
        <f t="shared" si="5"/>
        <v>0</v>
      </c>
      <c r="L114" s="48">
        <f>'Scheda Infrastrutture'!N114</f>
        <v>0</v>
      </c>
      <c r="M114" s="128">
        <f t="shared" si="7"/>
        <v>0</v>
      </c>
      <c r="N114" s="62"/>
      <c r="O114" s="46"/>
      <c r="P114" s="46"/>
      <c r="Q114" s="46"/>
      <c r="R114" s="46"/>
      <c r="S114" s="46"/>
      <c r="T114" s="43">
        <f>'Scheda Infrastrutture'!U114</f>
        <v>0</v>
      </c>
      <c r="U114" s="46"/>
      <c r="V114" s="43">
        <f>'Scheda Infrastrutture'!W114</f>
        <v>0</v>
      </c>
      <c r="W114" s="46"/>
      <c r="X114" s="46"/>
      <c r="Y114" s="46"/>
      <c r="Z114" s="46"/>
      <c r="AA114" s="46"/>
      <c r="AB114" s="46"/>
      <c r="AC114" s="46"/>
      <c r="AD114" s="179">
        <f t="shared" si="8"/>
        <v>0</v>
      </c>
      <c r="AE114" s="185"/>
      <c r="AF114" s="180">
        <f>'Scheda Infrastrutture'!AM114</f>
        <v>0</v>
      </c>
      <c r="AG114" s="181">
        <f t="shared" si="6"/>
        <v>0</v>
      </c>
      <c r="AH114" s="181">
        <f t="shared" si="9"/>
        <v>0</v>
      </c>
    </row>
    <row r="115" spans="1:34" x14ac:dyDescent="0.25">
      <c r="A115" s="30">
        <f>'Scheda Infrastrutture'!A115</f>
        <v>0</v>
      </c>
      <c r="B115" s="32">
        <f>'Scheda Infrastrutture'!B115</f>
        <v>0</v>
      </c>
      <c r="C115" s="32">
        <f>'Scheda Infrastrutture'!C115</f>
        <v>0</v>
      </c>
      <c r="D115" s="32">
        <f>'Scheda Infrastrutture'!D115</f>
        <v>0</v>
      </c>
      <c r="E115" s="57">
        <f>'Scheda Infrastrutture'!E115</f>
        <v>0</v>
      </c>
      <c r="F115" s="47">
        <f>'Scheda Infrastrutture'!J115</f>
        <v>0</v>
      </c>
      <c r="G115" s="49"/>
      <c r="H115" s="43">
        <f>'Scheda Infrastrutture'!K115</f>
        <v>0</v>
      </c>
      <c r="I115" s="43">
        <f>'Scheda Infrastrutture'!L115</f>
        <v>0</v>
      </c>
      <c r="J115" s="43">
        <f>'Scheda Infrastrutture'!M115</f>
        <v>0</v>
      </c>
      <c r="K115" s="43">
        <f t="shared" si="5"/>
        <v>0</v>
      </c>
      <c r="L115" s="48">
        <f>'Scheda Infrastrutture'!N115</f>
        <v>0</v>
      </c>
      <c r="M115" s="128">
        <f t="shared" si="7"/>
        <v>0</v>
      </c>
      <c r="N115" s="62"/>
      <c r="O115" s="48"/>
      <c r="P115" s="48"/>
      <c r="Q115" s="48"/>
      <c r="R115" s="48"/>
      <c r="S115" s="48"/>
      <c r="T115" s="43">
        <f>'Scheda Infrastrutture'!U115</f>
        <v>0</v>
      </c>
      <c r="U115" s="48"/>
      <c r="V115" s="43">
        <f>'Scheda Infrastrutture'!W115</f>
        <v>0</v>
      </c>
      <c r="W115" s="48"/>
      <c r="X115" s="48"/>
      <c r="Y115" s="48"/>
      <c r="Z115" s="48"/>
      <c r="AA115" s="48"/>
      <c r="AB115" s="48"/>
      <c r="AC115" s="48"/>
      <c r="AD115" s="179">
        <f t="shared" si="8"/>
        <v>0</v>
      </c>
      <c r="AE115" s="185"/>
      <c r="AF115" s="180">
        <f>'Scheda Infrastrutture'!AM115</f>
        <v>0</v>
      </c>
      <c r="AG115" s="181">
        <f t="shared" si="6"/>
        <v>0</v>
      </c>
      <c r="AH115" s="181">
        <f t="shared" si="9"/>
        <v>0</v>
      </c>
    </row>
    <row r="116" spans="1:34" x14ac:dyDescent="0.25">
      <c r="A116" s="34">
        <f>'Scheda Infrastrutture'!A116</f>
        <v>0</v>
      </c>
      <c r="B116" s="27">
        <f>'Scheda Infrastrutture'!B116</f>
        <v>0</v>
      </c>
      <c r="C116" s="27">
        <f>'Scheda Infrastrutture'!C116</f>
        <v>0</v>
      </c>
      <c r="D116" s="27">
        <f>'Scheda Infrastrutture'!D116</f>
        <v>0</v>
      </c>
      <c r="E116" s="16">
        <f>'Scheda Infrastrutture'!E116</f>
        <v>0</v>
      </c>
      <c r="F116" s="45">
        <f>'Scheda Infrastrutture'!J116</f>
        <v>0</v>
      </c>
      <c r="G116" s="51"/>
      <c r="H116" s="43">
        <f>'Scheda Infrastrutture'!K116</f>
        <v>0</v>
      </c>
      <c r="I116" s="43">
        <f>'Scheda Infrastrutture'!L116</f>
        <v>0</v>
      </c>
      <c r="J116" s="43">
        <f>'Scheda Infrastrutture'!M116</f>
        <v>0</v>
      </c>
      <c r="K116" s="43">
        <f t="shared" si="5"/>
        <v>0</v>
      </c>
      <c r="L116" s="48">
        <f>'Scheda Infrastrutture'!N116</f>
        <v>0</v>
      </c>
      <c r="M116" s="128">
        <f t="shared" si="7"/>
        <v>0</v>
      </c>
      <c r="N116" s="62"/>
      <c r="O116" s="46"/>
      <c r="P116" s="46"/>
      <c r="Q116" s="46"/>
      <c r="R116" s="46"/>
      <c r="S116" s="46"/>
      <c r="T116" s="43">
        <f>'Scheda Infrastrutture'!U116</f>
        <v>0</v>
      </c>
      <c r="U116" s="46"/>
      <c r="V116" s="43">
        <f>'Scheda Infrastrutture'!W116</f>
        <v>0</v>
      </c>
      <c r="W116" s="46"/>
      <c r="X116" s="46"/>
      <c r="Y116" s="46"/>
      <c r="Z116" s="46"/>
      <c r="AA116" s="46"/>
      <c r="AB116" s="46"/>
      <c r="AC116" s="46"/>
      <c r="AD116" s="179">
        <f t="shared" si="8"/>
        <v>0</v>
      </c>
      <c r="AE116" s="185"/>
      <c r="AF116" s="180">
        <f>'Scheda Infrastrutture'!AM116</f>
        <v>0</v>
      </c>
      <c r="AG116" s="181">
        <f t="shared" si="6"/>
        <v>0</v>
      </c>
      <c r="AH116" s="181">
        <f t="shared" si="9"/>
        <v>0</v>
      </c>
    </row>
    <row r="117" spans="1:34" x14ac:dyDescent="0.25">
      <c r="A117" s="30">
        <f>'Scheda Infrastrutture'!A117</f>
        <v>0</v>
      </c>
      <c r="B117" s="32">
        <f>'Scheda Infrastrutture'!B117</f>
        <v>0</v>
      </c>
      <c r="C117" s="32">
        <f>'Scheda Infrastrutture'!C117</f>
        <v>0</v>
      </c>
      <c r="D117" s="32">
        <f>'Scheda Infrastrutture'!D117</f>
        <v>0</v>
      </c>
      <c r="E117" s="57">
        <f>'Scheda Infrastrutture'!E117</f>
        <v>0</v>
      </c>
      <c r="F117" s="47">
        <f>'Scheda Infrastrutture'!J117</f>
        <v>0</v>
      </c>
      <c r="G117" s="49"/>
      <c r="H117" s="43">
        <f>'Scheda Infrastrutture'!K117</f>
        <v>0</v>
      </c>
      <c r="I117" s="43">
        <f>'Scheda Infrastrutture'!L117</f>
        <v>0</v>
      </c>
      <c r="J117" s="43">
        <f>'Scheda Infrastrutture'!M117</f>
        <v>0</v>
      </c>
      <c r="K117" s="43">
        <f t="shared" si="5"/>
        <v>0</v>
      </c>
      <c r="L117" s="48">
        <f>'Scheda Infrastrutture'!N117</f>
        <v>0</v>
      </c>
      <c r="M117" s="128">
        <f t="shared" si="7"/>
        <v>0</v>
      </c>
      <c r="N117" s="62"/>
      <c r="O117" s="48"/>
      <c r="P117" s="48"/>
      <c r="Q117" s="48"/>
      <c r="R117" s="48"/>
      <c r="S117" s="48"/>
      <c r="T117" s="43">
        <f>'Scheda Infrastrutture'!U117</f>
        <v>0</v>
      </c>
      <c r="U117" s="48"/>
      <c r="V117" s="43">
        <f>'Scheda Infrastrutture'!W117</f>
        <v>0</v>
      </c>
      <c r="W117" s="48"/>
      <c r="X117" s="48"/>
      <c r="Y117" s="48"/>
      <c r="Z117" s="48"/>
      <c r="AA117" s="48"/>
      <c r="AB117" s="48"/>
      <c r="AC117" s="48"/>
      <c r="AD117" s="179">
        <f t="shared" si="8"/>
        <v>0</v>
      </c>
      <c r="AE117" s="185"/>
      <c r="AF117" s="180">
        <f>'Scheda Infrastrutture'!AM117</f>
        <v>0</v>
      </c>
      <c r="AG117" s="181">
        <f t="shared" si="6"/>
        <v>0</v>
      </c>
      <c r="AH117" s="181">
        <f t="shared" si="9"/>
        <v>0</v>
      </c>
    </row>
    <row r="118" spans="1:34" x14ac:dyDescent="0.25">
      <c r="A118" s="34">
        <f>'Scheda Infrastrutture'!A118</f>
        <v>0</v>
      </c>
      <c r="B118" s="27">
        <f>'Scheda Infrastrutture'!B118</f>
        <v>0</v>
      </c>
      <c r="C118" s="27">
        <f>'Scheda Infrastrutture'!C118</f>
        <v>0</v>
      </c>
      <c r="D118" s="27">
        <f>'Scheda Infrastrutture'!D118</f>
        <v>0</v>
      </c>
      <c r="E118" s="16">
        <f>'Scheda Infrastrutture'!E118</f>
        <v>0</v>
      </c>
      <c r="F118" s="45">
        <f>'Scheda Infrastrutture'!J118</f>
        <v>0</v>
      </c>
      <c r="G118" s="51"/>
      <c r="H118" s="43">
        <f>'Scheda Infrastrutture'!K118</f>
        <v>0</v>
      </c>
      <c r="I118" s="43">
        <f>'Scheda Infrastrutture'!L118</f>
        <v>0</v>
      </c>
      <c r="J118" s="43">
        <f>'Scheda Infrastrutture'!M118</f>
        <v>0</v>
      </c>
      <c r="K118" s="43">
        <f t="shared" si="5"/>
        <v>0</v>
      </c>
      <c r="L118" s="48">
        <f>'Scheda Infrastrutture'!N118</f>
        <v>0</v>
      </c>
      <c r="M118" s="128">
        <f t="shared" si="7"/>
        <v>0</v>
      </c>
      <c r="N118" s="62"/>
      <c r="O118" s="46"/>
      <c r="P118" s="46"/>
      <c r="Q118" s="46"/>
      <c r="R118" s="46"/>
      <c r="S118" s="46"/>
      <c r="T118" s="43">
        <f>'Scheda Infrastrutture'!U118</f>
        <v>0</v>
      </c>
      <c r="U118" s="46"/>
      <c r="V118" s="43">
        <f>'Scheda Infrastrutture'!W118</f>
        <v>0</v>
      </c>
      <c r="W118" s="46"/>
      <c r="X118" s="46"/>
      <c r="Y118" s="46"/>
      <c r="Z118" s="46"/>
      <c r="AA118" s="46"/>
      <c r="AB118" s="46"/>
      <c r="AC118" s="46"/>
      <c r="AD118" s="179">
        <f t="shared" si="8"/>
        <v>0</v>
      </c>
      <c r="AE118" s="185"/>
      <c r="AF118" s="180">
        <f>'Scheda Infrastrutture'!AM118</f>
        <v>0</v>
      </c>
      <c r="AG118" s="181">
        <f t="shared" si="6"/>
        <v>0</v>
      </c>
      <c r="AH118" s="181">
        <f t="shared" si="9"/>
        <v>0</v>
      </c>
    </row>
    <row r="119" spans="1:34" x14ac:dyDescent="0.25">
      <c r="A119" s="30">
        <f>'Scheda Infrastrutture'!A119</f>
        <v>0</v>
      </c>
      <c r="B119" s="32">
        <f>'Scheda Infrastrutture'!B119</f>
        <v>0</v>
      </c>
      <c r="C119" s="32">
        <f>'Scheda Infrastrutture'!C119</f>
        <v>0</v>
      </c>
      <c r="D119" s="32">
        <f>'Scheda Infrastrutture'!D119</f>
        <v>0</v>
      </c>
      <c r="E119" s="57">
        <f>'Scheda Infrastrutture'!E119</f>
        <v>0</v>
      </c>
      <c r="F119" s="47">
        <f>'Scheda Infrastrutture'!J119</f>
        <v>0</v>
      </c>
      <c r="G119" s="49"/>
      <c r="H119" s="43">
        <f>'Scheda Infrastrutture'!K119</f>
        <v>0</v>
      </c>
      <c r="I119" s="43">
        <f>'Scheda Infrastrutture'!L119</f>
        <v>0</v>
      </c>
      <c r="J119" s="43">
        <f>'Scheda Infrastrutture'!M119</f>
        <v>0</v>
      </c>
      <c r="K119" s="43">
        <f t="shared" si="5"/>
        <v>0</v>
      </c>
      <c r="L119" s="48">
        <f>'Scheda Infrastrutture'!N119</f>
        <v>0</v>
      </c>
      <c r="M119" s="128">
        <f t="shared" si="7"/>
        <v>0</v>
      </c>
      <c r="N119" s="62"/>
      <c r="O119" s="48"/>
      <c r="P119" s="48"/>
      <c r="Q119" s="48"/>
      <c r="R119" s="48"/>
      <c r="S119" s="48"/>
      <c r="T119" s="43">
        <f>'Scheda Infrastrutture'!U119</f>
        <v>0</v>
      </c>
      <c r="U119" s="48"/>
      <c r="V119" s="43">
        <f>'Scheda Infrastrutture'!W119</f>
        <v>0</v>
      </c>
      <c r="W119" s="48"/>
      <c r="X119" s="48"/>
      <c r="Y119" s="48"/>
      <c r="Z119" s="48"/>
      <c r="AA119" s="48"/>
      <c r="AB119" s="48"/>
      <c r="AC119" s="48"/>
      <c r="AD119" s="179">
        <f t="shared" si="8"/>
        <v>0</v>
      </c>
      <c r="AE119" s="185"/>
      <c r="AF119" s="180">
        <f>'Scheda Infrastrutture'!AM119</f>
        <v>0</v>
      </c>
      <c r="AG119" s="181">
        <f t="shared" si="6"/>
        <v>0</v>
      </c>
      <c r="AH119" s="181">
        <f t="shared" si="9"/>
        <v>0</v>
      </c>
    </row>
    <row r="120" spans="1:34" x14ac:dyDescent="0.25">
      <c r="A120" s="34">
        <f>'Scheda Infrastrutture'!A120</f>
        <v>0</v>
      </c>
      <c r="B120" s="27">
        <f>'Scheda Infrastrutture'!B120</f>
        <v>0</v>
      </c>
      <c r="C120" s="27">
        <f>'Scheda Infrastrutture'!C120</f>
        <v>0</v>
      </c>
      <c r="D120" s="27">
        <f>'Scheda Infrastrutture'!D120</f>
        <v>0</v>
      </c>
      <c r="E120" s="16">
        <f>'Scheda Infrastrutture'!E120</f>
        <v>0</v>
      </c>
      <c r="F120" s="45">
        <f>'Scheda Infrastrutture'!J120</f>
        <v>0</v>
      </c>
      <c r="G120" s="51"/>
      <c r="H120" s="43">
        <f>'Scheda Infrastrutture'!K120</f>
        <v>0</v>
      </c>
      <c r="I120" s="43">
        <f>'Scheda Infrastrutture'!L120</f>
        <v>0</v>
      </c>
      <c r="J120" s="43">
        <f>'Scheda Infrastrutture'!M120</f>
        <v>0</v>
      </c>
      <c r="K120" s="43">
        <f t="shared" si="5"/>
        <v>0</v>
      </c>
      <c r="L120" s="48">
        <f>'Scheda Infrastrutture'!N120</f>
        <v>0</v>
      </c>
      <c r="M120" s="128">
        <f t="shared" si="7"/>
        <v>0</v>
      </c>
      <c r="N120" s="62"/>
      <c r="O120" s="46"/>
      <c r="P120" s="46"/>
      <c r="Q120" s="46"/>
      <c r="R120" s="46"/>
      <c r="S120" s="46"/>
      <c r="T120" s="43">
        <f>'Scheda Infrastrutture'!U120</f>
        <v>0</v>
      </c>
      <c r="U120" s="46"/>
      <c r="V120" s="43">
        <f>'Scheda Infrastrutture'!W120</f>
        <v>0</v>
      </c>
      <c r="W120" s="46"/>
      <c r="X120" s="46"/>
      <c r="Y120" s="46"/>
      <c r="Z120" s="46"/>
      <c r="AA120" s="46"/>
      <c r="AB120" s="46"/>
      <c r="AC120" s="46"/>
      <c r="AD120" s="179">
        <f t="shared" si="8"/>
        <v>0</v>
      </c>
      <c r="AE120" s="185"/>
      <c r="AF120" s="180">
        <f>'Scheda Infrastrutture'!AM120</f>
        <v>0</v>
      </c>
      <c r="AG120" s="181">
        <f t="shared" si="6"/>
        <v>0</v>
      </c>
      <c r="AH120" s="181">
        <f t="shared" si="9"/>
        <v>0</v>
      </c>
    </row>
    <row r="121" spans="1:34" x14ac:dyDescent="0.25">
      <c r="A121" s="30">
        <f>'Scheda Infrastrutture'!A121</f>
        <v>0</v>
      </c>
      <c r="B121" s="32">
        <f>'Scheda Infrastrutture'!B121</f>
        <v>0</v>
      </c>
      <c r="C121" s="32">
        <f>'Scheda Infrastrutture'!C121</f>
        <v>0</v>
      </c>
      <c r="D121" s="32">
        <f>'Scheda Infrastrutture'!D121</f>
        <v>0</v>
      </c>
      <c r="E121" s="57">
        <f>'Scheda Infrastrutture'!E121</f>
        <v>0</v>
      </c>
      <c r="F121" s="47">
        <f>'Scheda Infrastrutture'!J121</f>
        <v>0</v>
      </c>
      <c r="G121" s="49"/>
      <c r="H121" s="43">
        <f>'Scheda Infrastrutture'!K121</f>
        <v>0</v>
      </c>
      <c r="I121" s="43">
        <f>'Scheda Infrastrutture'!L121</f>
        <v>0</v>
      </c>
      <c r="J121" s="43">
        <f>'Scheda Infrastrutture'!M121</f>
        <v>0</v>
      </c>
      <c r="K121" s="43">
        <f t="shared" si="5"/>
        <v>0</v>
      </c>
      <c r="L121" s="48">
        <f>'Scheda Infrastrutture'!N121</f>
        <v>0</v>
      </c>
      <c r="M121" s="128">
        <f t="shared" si="7"/>
        <v>0</v>
      </c>
      <c r="N121" s="62"/>
      <c r="O121" s="48"/>
      <c r="P121" s="48"/>
      <c r="Q121" s="48"/>
      <c r="R121" s="48"/>
      <c r="S121" s="48"/>
      <c r="T121" s="43">
        <f>'Scheda Infrastrutture'!U121</f>
        <v>0</v>
      </c>
      <c r="U121" s="48"/>
      <c r="V121" s="43">
        <f>'Scheda Infrastrutture'!W121</f>
        <v>0</v>
      </c>
      <c r="W121" s="48"/>
      <c r="X121" s="48"/>
      <c r="Y121" s="48"/>
      <c r="Z121" s="48"/>
      <c r="AA121" s="48"/>
      <c r="AB121" s="48"/>
      <c r="AC121" s="48"/>
      <c r="AD121" s="179">
        <f t="shared" si="8"/>
        <v>0</v>
      </c>
      <c r="AE121" s="185"/>
      <c r="AF121" s="180">
        <f>'Scheda Infrastrutture'!AM121</f>
        <v>0</v>
      </c>
      <c r="AG121" s="181">
        <f t="shared" si="6"/>
        <v>0</v>
      </c>
      <c r="AH121" s="181">
        <f t="shared" si="9"/>
        <v>0</v>
      </c>
    </row>
    <row r="122" spans="1:34" x14ac:dyDescent="0.25">
      <c r="A122" s="34">
        <f>'Scheda Infrastrutture'!A122</f>
        <v>0</v>
      </c>
      <c r="B122" s="27">
        <f>'Scheda Infrastrutture'!B122</f>
        <v>0</v>
      </c>
      <c r="C122" s="27">
        <f>'Scheda Infrastrutture'!C122</f>
        <v>0</v>
      </c>
      <c r="D122" s="27">
        <f>'Scheda Infrastrutture'!D122</f>
        <v>0</v>
      </c>
      <c r="E122" s="16">
        <f>'Scheda Infrastrutture'!E122</f>
        <v>0</v>
      </c>
      <c r="F122" s="45">
        <f>'Scheda Infrastrutture'!J122</f>
        <v>0</v>
      </c>
      <c r="G122" s="51"/>
      <c r="H122" s="43">
        <f>'Scheda Infrastrutture'!K122</f>
        <v>0</v>
      </c>
      <c r="I122" s="43">
        <f>'Scheda Infrastrutture'!L122</f>
        <v>0</v>
      </c>
      <c r="J122" s="43">
        <f>'Scheda Infrastrutture'!M122</f>
        <v>0</v>
      </c>
      <c r="K122" s="43">
        <f t="shared" si="5"/>
        <v>0</v>
      </c>
      <c r="L122" s="48">
        <f>'Scheda Infrastrutture'!N122</f>
        <v>0</v>
      </c>
      <c r="M122" s="128">
        <f t="shared" si="7"/>
        <v>0</v>
      </c>
      <c r="N122" s="62"/>
      <c r="O122" s="46"/>
      <c r="P122" s="46"/>
      <c r="Q122" s="46"/>
      <c r="R122" s="46"/>
      <c r="S122" s="46"/>
      <c r="T122" s="43">
        <f>'Scheda Infrastrutture'!U122</f>
        <v>0</v>
      </c>
      <c r="U122" s="46"/>
      <c r="V122" s="43">
        <f>'Scheda Infrastrutture'!W122</f>
        <v>0</v>
      </c>
      <c r="W122" s="46"/>
      <c r="X122" s="46"/>
      <c r="Y122" s="46"/>
      <c r="Z122" s="46"/>
      <c r="AA122" s="46"/>
      <c r="AB122" s="46"/>
      <c r="AC122" s="46"/>
      <c r="AD122" s="179">
        <f t="shared" si="8"/>
        <v>0</v>
      </c>
      <c r="AE122" s="185"/>
      <c r="AF122" s="180">
        <f>'Scheda Infrastrutture'!AM122</f>
        <v>0</v>
      </c>
      <c r="AG122" s="181">
        <f t="shared" si="6"/>
        <v>0</v>
      </c>
      <c r="AH122" s="181">
        <f t="shared" si="9"/>
        <v>0</v>
      </c>
    </row>
    <row r="123" spans="1:34" x14ac:dyDescent="0.25">
      <c r="A123" s="30">
        <f>'Scheda Infrastrutture'!A123</f>
        <v>0</v>
      </c>
      <c r="B123" s="32">
        <f>'Scheda Infrastrutture'!B123</f>
        <v>0</v>
      </c>
      <c r="C123" s="32">
        <f>'Scheda Infrastrutture'!C123</f>
        <v>0</v>
      </c>
      <c r="D123" s="32">
        <f>'Scheda Infrastrutture'!D123</f>
        <v>0</v>
      </c>
      <c r="E123" s="57">
        <f>'Scheda Infrastrutture'!E123</f>
        <v>0</v>
      </c>
      <c r="F123" s="47">
        <f>'Scheda Infrastrutture'!J123</f>
        <v>0</v>
      </c>
      <c r="G123" s="49"/>
      <c r="H123" s="43">
        <f>'Scheda Infrastrutture'!K123</f>
        <v>0</v>
      </c>
      <c r="I123" s="43">
        <f>'Scheda Infrastrutture'!L123</f>
        <v>0</v>
      </c>
      <c r="J123" s="43">
        <f>'Scheda Infrastrutture'!M123</f>
        <v>0</v>
      </c>
      <c r="K123" s="43">
        <f t="shared" si="5"/>
        <v>0</v>
      </c>
      <c r="L123" s="48">
        <f>'Scheda Infrastrutture'!N123</f>
        <v>0</v>
      </c>
      <c r="M123" s="128">
        <f t="shared" si="7"/>
        <v>0</v>
      </c>
      <c r="N123" s="62"/>
      <c r="O123" s="48"/>
      <c r="P123" s="48"/>
      <c r="Q123" s="48"/>
      <c r="R123" s="48"/>
      <c r="S123" s="48"/>
      <c r="T123" s="43">
        <f>'Scheda Infrastrutture'!U123</f>
        <v>0</v>
      </c>
      <c r="U123" s="48"/>
      <c r="V123" s="43">
        <f>'Scheda Infrastrutture'!W123</f>
        <v>0</v>
      </c>
      <c r="W123" s="48"/>
      <c r="X123" s="48"/>
      <c r="Y123" s="48"/>
      <c r="Z123" s="48"/>
      <c r="AA123" s="48"/>
      <c r="AB123" s="48"/>
      <c r="AC123" s="48"/>
      <c r="AD123" s="179">
        <f t="shared" si="8"/>
        <v>0</v>
      </c>
      <c r="AE123" s="185"/>
      <c r="AF123" s="180">
        <f>'Scheda Infrastrutture'!AM123</f>
        <v>0</v>
      </c>
      <c r="AG123" s="181">
        <f t="shared" si="6"/>
        <v>0</v>
      </c>
      <c r="AH123" s="181">
        <f t="shared" si="9"/>
        <v>0</v>
      </c>
    </row>
    <row r="124" spans="1:34" x14ac:dyDescent="0.25">
      <c r="A124" s="34">
        <f>'Scheda Infrastrutture'!A124</f>
        <v>0</v>
      </c>
      <c r="B124" s="27">
        <f>'Scheda Infrastrutture'!B124</f>
        <v>0</v>
      </c>
      <c r="C124" s="27">
        <f>'Scheda Infrastrutture'!C124</f>
        <v>0</v>
      </c>
      <c r="D124" s="27">
        <f>'Scheda Infrastrutture'!D124</f>
        <v>0</v>
      </c>
      <c r="E124" s="16">
        <f>'Scheda Infrastrutture'!E124</f>
        <v>0</v>
      </c>
      <c r="F124" s="45">
        <f>'Scheda Infrastrutture'!J124</f>
        <v>0</v>
      </c>
      <c r="G124" s="51"/>
      <c r="H124" s="43">
        <f>'Scheda Infrastrutture'!K124</f>
        <v>0</v>
      </c>
      <c r="I124" s="43">
        <f>'Scheda Infrastrutture'!L124</f>
        <v>0</v>
      </c>
      <c r="J124" s="43">
        <f>'Scheda Infrastrutture'!M124</f>
        <v>0</v>
      </c>
      <c r="K124" s="43">
        <f t="shared" si="5"/>
        <v>0</v>
      </c>
      <c r="L124" s="48">
        <f>'Scheda Infrastrutture'!N124</f>
        <v>0</v>
      </c>
      <c r="M124" s="128">
        <f t="shared" si="7"/>
        <v>0</v>
      </c>
      <c r="N124" s="62"/>
      <c r="O124" s="46"/>
      <c r="P124" s="46"/>
      <c r="Q124" s="46"/>
      <c r="R124" s="46"/>
      <c r="S124" s="46"/>
      <c r="T124" s="43">
        <f>'Scheda Infrastrutture'!U124</f>
        <v>0</v>
      </c>
      <c r="U124" s="46"/>
      <c r="V124" s="43">
        <f>'Scheda Infrastrutture'!W124</f>
        <v>0</v>
      </c>
      <c r="W124" s="46"/>
      <c r="X124" s="46"/>
      <c r="Y124" s="46"/>
      <c r="Z124" s="46"/>
      <c r="AA124" s="46"/>
      <c r="AB124" s="46"/>
      <c r="AC124" s="46"/>
      <c r="AD124" s="179">
        <f t="shared" si="8"/>
        <v>0</v>
      </c>
      <c r="AE124" s="185"/>
      <c r="AF124" s="180">
        <f>'Scheda Infrastrutture'!AM124</f>
        <v>0</v>
      </c>
      <c r="AG124" s="181">
        <f t="shared" si="6"/>
        <v>0</v>
      </c>
      <c r="AH124" s="181">
        <f t="shared" si="9"/>
        <v>0</v>
      </c>
    </row>
    <row r="125" spans="1:34" x14ac:dyDescent="0.25">
      <c r="A125" s="30">
        <f>'Scheda Infrastrutture'!A125</f>
        <v>0</v>
      </c>
      <c r="B125" s="32">
        <f>'Scheda Infrastrutture'!B125</f>
        <v>0</v>
      </c>
      <c r="C125" s="32">
        <f>'Scheda Infrastrutture'!C125</f>
        <v>0</v>
      </c>
      <c r="D125" s="32">
        <f>'Scheda Infrastrutture'!D125</f>
        <v>0</v>
      </c>
      <c r="E125" s="57">
        <f>'Scheda Infrastrutture'!E125</f>
        <v>0</v>
      </c>
      <c r="F125" s="47">
        <f>'Scheda Infrastrutture'!J125</f>
        <v>0</v>
      </c>
      <c r="G125" s="49"/>
      <c r="H125" s="43">
        <f>'Scheda Infrastrutture'!K125</f>
        <v>0</v>
      </c>
      <c r="I125" s="43">
        <f>'Scheda Infrastrutture'!L125</f>
        <v>0</v>
      </c>
      <c r="J125" s="43">
        <f>'Scheda Infrastrutture'!M125</f>
        <v>0</v>
      </c>
      <c r="K125" s="43">
        <f t="shared" ref="K125:K166" si="10">SUM(H125:J125)</f>
        <v>0</v>
      </c>
      <c r="L125" s="48">
        <f>'Scheda Infrastrutture'!N125</f>
        <v>0</v>
      </c>
      <c r="M125" s="128">
        <f t="shared" si="7"/>
        <v>0</v>
      </c>
      <c r="N125" s="62"/>
      <c r="O125" s="48"/>
      <c r="P125" s="48"/>
      <c r="Q125" s="48"/>
      <c r="R125" s="48"/>
      <c r="S125" s="48"/>
      <c r="T125" s="43">
        <f>'Scheda Infrastrutture'!U125</f>
        <v>0</v>
      </c>
      <c r="U125" s="48"/>
      <c r="V125" s="43">
        <f>'Scheda Infrastrutture'!W125</f>
        <v>0</v>
      </c>
      <c r="W125" s="48"/>
      <c r="X125" s="48"/>
      <c r="Y125" s="48"/>
      <c r="Z125" s="48"/>
      <c r="AA125" s="48"/>
      <c r="AB125" s="48"/>
      <c r="AC125" s="48"/>
      <c r="AD125" s="179">
        <f t="shared" si="8"/>
        <v>0</v>
      </c>
      <c r="AE125" s="185"/>
      <c r="AF125" s="180">
        <f>'Scheda Infrastrutture'!AM125</f>
        <v>0</v>
      </c>
      <c r="AG125" s="181">
        <f t="shared" ref="AG125:AG166" si="11">AD125-K125</f>
        <v>0</v>
      </c>
      <c r="AH125" s="181">
        <f t="shared" si="9"/>
        <v>0</v>
      </c>
    </row>
    <row r="126" spans="1:34" x14ac:dyDescent="0.25">
      <c r="A126" s="34">
        <f>'Scheda Infrastrutture'!A126</f>
        <v>0</v>
      </c>
      <c r="B126" s="27">
        <f>'Scheda Infrastrutture'!B126</f>
        <v>0</v>
      </c>
      <c r="C126" s="27">
        <f>'Scheda Infrastrutture'!C126</f>
        <v>0</v>
      </c>
      <c r="D126" s="27">
        <f>'Scheda Infrastrutture'!D126</f>
        <v>0</v>
      </c>
      <c r="E126" s="16">
        <f>'Scheda Infrastrutture'!E126</f>
        <v>0</v>
      </c>
      <c r="F126" s="45">
        <f>'Scheda Infrastrutture'!J126</f>
        <v>0</v>
      </c>
      <c r="G126" s="51"/>
      <c r="H126" s="43">
        <f>'Scheda Infrastrutture'!K126</f>
        <v>0</v>
      </c>
      <c r="I126" s="43">
        <f>'Scheda Infrastrutture'!L126</f>
        <v>0</v>
      </c>
      <c r="J126" s="43">
        <f>'Scheda Infrastrutture'!M126</f>
        <v>0</v>
      </c>
      <c r="K126" s="43">
        <f t="shared" si="10"/>
        <v>0</v>
      </c>
      <c r="L126" s="48">
        <f>'Scheda Infrastrutture'!N126</f>
        <v>0</v>
      </c>
      <c r="M126" s="128">
        <f t="shared" ref="M126:M166" si="12">+G126+K126+L126</f>
        <v>0</v>
      </c>
      <c r="N126" s="62"/>
      <c r="O126" s="46"/>
      <c r="P126" s="46"/>
      <c r="Q126" s="46"/>
      <c r="R126" s="46"/>
      <c r="S126" s="46"/>
      <c r="T126" s="43">
        <f>'Scheda Infrastrutture'!U126</f>
        <v>0</v>
      </c>
      <c r="U126" s="46"/>
      <c r="V126" s="43">
        <f>'Scheda Infrastrutture'!W126</f>
        <v>0</v>
      </c>
      <c r="W126" s="46"/>
      <c r="X126" s="46"/>
      <c r="Y126" s="46"/>
      <c r="Z126" s="46"/>
      <c r="AA126" s="46"/>
      <c r="AB126" s="46"/>
      <c r="AC126" s="46"/>
      <c r="AD126" s="179">
        <f t="shared" ref="AD126:AD166" si="13">SUM(O126:S126,U126,W126:AC126)</f>
        <v>0</v>
      </c>
      <c r="AE126" s="185"/>
      <c r="AF126" s="180">
        <f>'Scheda Infrastrutture'!AM126</f>
        <v>0</v>
      </c>
      <c r="AG126" s="181">
        <f t="shared" si="11"/>
        <v>0</v>
      </c>
      <c r="AH126" s="181">
        <f t="shared" ref="AH126:AH166" si="14">M126-N126-AD126-AE126</f>
        <v>0</v>
      </c>
    </row>
    <row r="127" spans="1:34" x14ac:dyDescent="0.25">
      <c r="A127" s="30">
        <f>'Scheda Infrastrutture'!A127</f>
        <v>0</v>
      </c>
      <c r="B127" s="32">
        <f>'Scheda Infrastrutture'!B127</f>
        <v>0</v>
      </c>
      <c r="C127" s="32">
        <f>'Scheda Infrastrutture'!C127</f>
        <v>0</v>
      </c>
      <c r="D127" s="32">
        <f>'Scheda Infrastrutture'!D127</f>
        <v>0</v>
      </c>
      <c r="E127" s="57">
        <f>'Scheda Infrastrutture'!E127</f>
        <v>0</v>
      </c>
      <c r="F127" s="47">
        <f>'Scheda Infrastrutture'!J127</f>
        <v>0</v>
      </c>
      <c r="G127" s="49"/>
      <c r="H127" s="43">
        <f>'Scheda Infrastrutture'!K127</f>
        <v>0</v>
      </c>
      <c r="I127" s="43">
        <f>'Scheda Infrastrutture'!L127</f>
        <v>0</v>
      </c>
      <c r="J127" s="43">
        <f>'Scheda Infrastrutture'!M127</f>
        <v>0</v>
      </c>
      <c r="K127" s="43">
        <f t="shared" si="10"/>
        <v>0</v>
      </c>
      <c r="L127" s="48">
        <f>'Scheda Infrastrutture'!N127</f>
        <v>0</v>
      </c>
      <c r="M127" s="128">
        <f t="shared" si="12"/>
        <v>0</v>
      </c>
      <c r="N127" s="62"/>
      <c r="O127" s="48"/>
      <c r="P127" s="48"/>
      <c r="Q127" s="48"/>
      <c r="R127" s="48"/>
      <c r="S127" s="48"/>
      <c r="T127" s="43">
        <f>'Scheda Infrastrutture'!U127</f>
        <v>0</v>
      </c>
      <c r="U127" s="48"/>
      <c r="V127" s="43">
        <f>'Scheda Infrastrutture'!W127</f>
        <v>0</v>
      </c>
      <c r="W127" s="48"/>
      <c r="X127" s="48"/>
      <c r="Y127" s="48"/>
      <c r="Z127" s="48"/>
      <c r="AA127" s="48"/>
      <c r="AB127" s="48"/>
      <c r="AC127" s="48"/>
      <c r="AD127" s="179">
        <f t="shared" si="13"/>
        <v>0</v>
      </c>
      <c r="AE127" s="185"/>
      <c r="AF127" s="180">
        <f>'Scheda Infrastrutture'!AM127</f>
        <v>0</v>
      </c>
      <c r="AG127" s="181">
        <f t="shared" si="11"/>
        <v>0</v>
      </c>
      <c r="AH127" s="181">
        <f t="shared" si="14"/>
        <v>0</v>
      </c>
    </row>
    <row r="128" spans="1:34" x14ac:dyDescent="0.25">
      <c r="A128" s="34">
        <f>'Scheda Infrastrutture'!A128</f>
        <v>0</v>
      </c>
      <c r="B128" s="27">
        <f>'Scheda Infrastrutture'!B128</f>
        <v>0</v>
      </c>
      <c r="C128" s="27">
        <f>'Scheda Infrastrutture'!C128</f>
        <v>0</v>
      </c>
      <c r="D128" s="27">
        <f>'Scheda Infrastrutture'!D128</f>
        <v>0</v>
      </c>
      <c r="E128" s="16">
        <f>'Scheda Infrastrutture'!E128</f>
        <v>0</v>
      </c>
      <c r="F128" s="45">
        <f>'Scheda Infrastrutture'!J128</f>
        <v>0</v>
      </c>
      <c r="G128" s="51"/>
      <c r="H128" s="43">
        <f>'Scheda Infrastrutture'!K128</f>
        <v>0</v>
      </c>
      <c r="I128" s="43">
        <f>'Scheda Infrastrutture'!L128</f>
        <v>0</v>
      </c>
      <c r="J128" s="43">
        <f>'Scheda Infrastrutture'!M128</f>
        <v>0</v>
      </c>
      <c r="K128" s="43">
        <f t="shared" si="10"/>
        <v>0</v>
      </c>
      <c r="L128" s="48">
        <f>'Scheda Infrastrutture'!N128</f>
        <v>0</v>
      </c>
      <c r="M128" s="128">
        <f t="shared" si="12"/>
        <v>0</v>
      </c>
      <c r="N128" s="62"/>
      <c r="O128" s="46"/>
      <c r="P128" s="46"/>
      <c r="Q128" s="46"/>
      <c r="R128" s="46"/>
      <c r="S128" s="46"/>
      <c r="T128" s="43">
        <f>'Scheda Infrastrutture'!U128</f>
        <v>0</v>
      </c>
      <c r="U128" s="46"/>
      <c r="V128" s="43">
        <f>'Scheda Infrastrutture'!W128</f>
        <v>0</v>
      </c>
      <c r="W128" s="46"/>
      <c r="X128" s="46"/>
      <c r="Y128" s="46"/>
      <c r="Z128" s="46"/>
      <c r="AA128" s="46"/>
      <c r="AB128" s="46"/>
      <c r="AC128" s="46"/>
      <c r="AD128" s="179">
        <f t="shared" si="13"/>
        <v>0</v>
      </c>
      <c r="AE128" s="185"/>
      <c r="AF128" s="180">
        <f>'Scheda Infrastrutture'!AM128</f>
        <v>0</v>
      </c>
      <c r="AG128" s="181">
        <f t="shared" si="11"/>
        <v>0</v>
      </c>
      <c r="AH128" s="181">
        <f t="shared" si="14"/>
        <v>0</v>
      </c>
    </row>
    <row r="129" spans="1:34" x14ac:dyDescent="0.25">
      <c r="A129" s="30">
        <f>'Scheda Infrastrutture'!A129</f>
        <v>0</v>
      </c>
      <c r="B129" s="32">
        <f>'Scheda Infrastrutture'!B129</f>
        <v>0</v>
      </c>
      <c r="C129" s="32">
        <f>'Scheda Infrastrutture'!C129</f>
        <v>0</v>
      </c>
      <c r="D129" s="32">
        <f>'Scheda Infrastrutture'!D129</f>
        <v>0</v>
      </c>
      <c r="E129" s="57">
        <f>'Scheda Infrastrutture'!E129</f>
        <v>0</v>
      </c>
      <c r="F129" s="47">
        <f>'Scheda Infrastrutture'!J129</f>
        <v>0</v>
      </c>
      <c r="G129" s="49"/>
      <c r="H129" s="43">
        <f>'Scheda Infrastrutture'!K129</f>
        <v>0</v>
      </c>
      <c r="I129" s="43">
        <f>'Scheda Infrastrutture'!L129</f>
        <v>0</v>
      </c>
      <c r="J129" s="43">
        <f>'Scheda Infrastrutture'!M129</f>
        <v>0</v>
      </c>
      <c r="K129" s="43">
        <f t="shared" si="10"/>
        <v>0</v>
      </c>
      <c r="L129" s="48">
        <f>'Scheda Infrastrutture'!N129</f>
        <v>0</v>
      </c>
      <c r="M129" s="128">
        <f t="shared" si="12"/>
        <v>0</v>
      </c>
      <c r="N129" s="62"/>
      <c r="O129" s="48"/>
      <c r="P129" s="48"/>
      <c r="Q129" s="48"/>
      <c r="R129" s="48"/>
      <c r="S129" s="48"/>
      <c r="T129" s="43">
        <f>'Scheda Infrastrutture'!U129</f>
        <v>0</v>
      </c>
      <c r="U129" s="48"/>
      <c r="V129" s="43">
        <f>'Scheda Infrastrutture'!W129</f>
        <v>0</v>
      </c>
      <c r="W129" s="48"/>
      <c r="X129" s="48"/>
      <c r="Y129" s="48"/>
      <c r="Z129" s="48"/>
      <c r="AA129" s="48"/>
      <c r="AB129" s="48"/>
      <c r="AC129" s="48"/>
      <c r="AD129" s="179">
        <f t="shared" si="13"/>
        <v>0</v>
      </c>
      <c r="AE129" s="185"/>
      <c r="AF129" s="180">
        <f>'Scheda Infrastrutture'!AM129</f>
        <v>0</v>
      </c>
      <c r="AG129" s="181">
        <f t="shared" si="11"/>
        <v>0</v>
      </c>
      <c r="AH129" s="181">
        <f t="shared" si="14"/>
        <v>0</v>
      </c>
    </row>
    <row r="130" spans="1:34" x14ac:dyDescent="0.25">
      <c r="A130" s="34">
        <f>'Scheda Infrastrutture'!A130</f>
        <v>0</v>
      </c>
      <c r="B130" s="27">
        <f>'Scheda Infrastrutture'!B130</f>
        <v>0</v>
      </c>
      <c r="C130" s="27">
        <f>'Scheda Infrastrutture'!C130</f>
        <v>0</v>
      </c>
      <c r="D130" s="27">
        <f>'Scheda Infrastrutture'!D130</f>
        <v>0</v>
      </c>
      <c r="E130" s="16">
        <f>'Scheda Infrastrutture'!E130</f>
        <v>0</v>
      </c>
      <c r="F130" s="45">
        <f>'Scheda Infrastrutture'!J130</f>
        <v>0</v>
      </c>
      <c r="G130" s="51"/>
      <c r="H130" s="43">
        <f>'Scheda Infrastrutture'!K130</f>
        <v>0</v>
      </c>
      <c r="I130" s="43">
        <f>'Scheda Infrastrutture'!L130</f>
        <v>0</v>
      </c>
      <c r="J130" s="43">
        <f>'Scheda Infrastrutture'!M130</f>
        <v>0</v>
      </c>
      <c r="K130" s="43">
        <f t="shared" si="10"/>
        <v>0</v>
      </c>
      <c r="L130" s="48">
        <f>'Scheda Infrastrutture'!N130</f>
        <v>0</v>
      </c>
      <c r="M130" s="128">
        <f t="shared" si="12"/>
        <v>0</v>
      </c>
      <c r="N130" s="62"/>
      <c r="O130" s="46"/>
      <c r="P130" s="46"/>
      <c r="Q130" s="46"/>
      <c r="R130" s="46"/>
      <c r="S130" s="46"/>
      <c r="T130" s="43">
        <f>'Scheda Infrastrutture'!U130</f>
        <v>0</v>
      </c>
      <c r="U130" s="46"/>
      <c r="V130" s="43">
        <f>'Scheda Infrastrutture'!W130</f>
        <v>0</v>
      </c>
      <c r="W130" s="46"/>
      <c r="X130" s="46"/>
      <c r="Y130" s="46"/>
      <c r="Z130" s="46"/>
      <c r="AA130" s="46"/>
      <c r="AB130" s="46"/>
      <c r="AC130" s="46"/>
      <c r="AD130" s="179">
        <f t="shared" si="13"/>
        <v>0</v>
      </c>
      <c r="AE130" s="185"/>
      <c r="AF130" s="180">
        <f>'Scheda Infrastrutture'!AM130</f>
        <v>0</v>
      </c>
      <c r="AG130" s="181">
        <f t="shared" si="11"/>
        <v>0</v>
      </c>
      <c r="AH130" s="181">
        <f t="shared" si="14"/>
        <v>0</v>
      </c>
    </row>
    <row r="131" spans="1:34" x14ac:dyDescent="0.25">
      <c r="A131" s="30">
        <f>'Scheda Infrastrutture'!A131</f>
        <v>0</v>
      </c>
      <c r="B131" s="32">
        <f>'Scheda Infrastrutture'!B131</f>
        <v>0</v>
      </c>
      <c r="C131" s="32">
        <f>'Scheda Infrastrutture'!C131</f>
        <v>0</v>
      </c>
      <c r="D131" s="32">
        <f>'Scheda Infrastrutture'!D131</f>
        <v>0</v>
      </c>
      <c r="E131" s="57">
        <f>'Scheda Infrastrutture'!E131</f>
        <v>0</v>
      </c>
      <c r="F131" s="47">
        <f>'Scheda Infrastrutture'!J131</f>
        <v>0</v>
      </c>
      <c r="G131" s="49"/>
      <c r="H131" s="43">
        <f>'Scheda Infrastrutture'!K131</f>
        <v>0</v>
      </c>
      <c r="I131" s="43">
        <f>'Scheda Infrastrutture'!L131</f>
        <v>0</v>
      </c>
      <c r="J131" s="43">
        <f>'Scheda Infrastrutture'!M131</f>
        <v>0</v>
      </c>
      <c r="K131" s="43">
        <f t="shared" si="10"/>
        <v>0</v>
      </c>
      <c r="L131" s="48">
        <f>'Scheda Infrastrutture'!N131</f>
        <v>0</v>
      </c>
      <c r="M131" s="128">
        <f t="shared" si="12"/>
        <v>0</v>
      </c>
      <c r="N131" s="62"/>
      <c r="O131" s="48"/>
      <c r="P131" s="48"/>
      <c r="Q131" s="48"/>
      <c r="R131" s="48"/>
      <c r="S131" s="48"/>
      <c r="T131" s="43">
        <f>'Scheda Infrastrutture'!U131</f>
        <v>0</v>
      </c>
      <c r="U131" s="48"/>
      <c r="V131" s="43">
        <f>'Scheda Infrastrutture'!W131</f>
        <v>0</v>
      </c>
      <c r="W131" s="48"/>
      <c r="X131" s="48"/>
      <c r="Y131" s="48"/>
      <c r="Z131" s="48"/>
      <c r="AA131" s="48"/>
      <c r="AB131" s="48"/>
      <c r="AC131" s="48"/>
      <c r="AD131" s="179">
        <f t="shared" si="13"/>
        <v>0</v>
      </c>
      <c r="AE131" s="185"/>
      <c r="AF131" s="180">
        <f>'Scheda Infrastrutture'!AM131</f>
        <v>0</v>
      </c>
      <c r="AG131" s="181">
        <f t="shared" si="11"/>
        <v>0</v>
      </c>
      <c r="AH131" s="181">
        <f t="shared" si="14"/>
        <v>0</v>
      </c>
    </row>
    <row r="132" spans="1:34" x14ac:dyDescent="0.25">
      <c r="A132" s="34">
        <f>'Scheda Infrastrutture'!A132</f>
        <v>0</v>
      </c>
      <c r="B132" s="27">
        <f>'Scheda Infrastrutture'!B132</f>
        <v>0</v>
      </c>
      <c r="C132" s="27">
        <f>'Scheda Infrastrutture'!C132</f>
        <v>0</v>
      </c>
      <c r="D132" s="27">
        <f>'Scheda Infrastrutture'!D132</f>
        <v>0</v>
      </c>
      <c r="E132" s="16">
        <f>'Scheda Infrastrutture'!E132</f>
        <v>0</v>
      </c>
      <c r="F132" s="45">
        <f>'Scheda Infrastrutture'!J132</f>
        <v>0</v>
      </c>
      <c r="G132" s="51"/>
      <c r="H132" s="43">
        <f>'Scheda Infrastrutture'!K132</f>
        <v>0</v>
      </c>
      <c r="I132" s="43">
        <f>'Scheda Infrastrutture'!L132</f>
        <v>0</v>
      </c>
      <c r="J132" s="43">
        <f>'Scheda Infrastrutture'!M132</f>
        <v>0</v>
      </c>
      <c r="K132" s="43">
        <f t="shared" si="10"/>
        <v>0</v>
      </c>
      <c r="L132" s="48">
        <f>'Scheda Infrastrutture'!N132</f>
        <v>0</v>
      </c>
      <c r="M132" s="128">
        <f t="shared" si="12"/>
        <v>0</v>
      </c>
      <c r="N132" s="62"/>
      <c r="O132" s="46"/>
      <c r="P132" s="46"/>
      <c r="Q132" s="46"/>
      <c r="R132" s="46"/>
      <c r="S132" s="46"/>
      <c r="T132" s="43">
        <f>'Scheda Infrastrutture'!U132</f>
        <v>0</v>
      </c>
      <c r="U132" s="46"/>
      <c r="V132" s="43">
        <f>'Scheda Infrastrutture'!W132</f>
        <v>0</v>
      </c>
      <c r="W132" s="46"/>
      <c r="X132" s="46"/>
      <c r="Y132" s="46"/>
      <c r="Z132" s="46"/>
      <c r="AA132" s="46"/>
      <c r="AB132" s="46"/>
      <c r="AC132" s="46"/>
      <c r="AD132" s="179">
        <f t="shared" si="13"/>
        <v>0</v>
      </c>
      <c r="AE132" s="185"/>
      <c r="AF132" s="180">
        <f>'Scheda Infrastrutture'!AM132</f>
        <v>0</v>
      </c>
      <c r="AG132" s="181">
        <f t="shared" si="11"/>
        <v>0</v>
      </c>
      <c r="AH132" s="181">
        <f t="shared" si="14"/>
        <v>0</v>
      </c>
    </row>
    <row r="133" spans="1:34" x14ac:dyDescent="0.25">
      <c r="A133" s="30">
        <f>'Scheda Infrastrutture'!A133</f>
        <v>0</v>
      </c>
      <c r="B133" s="32">
        <f>'Scheda Infrastrutture'!B133</f>
        <v>0</v>
      </c>
      <c r="C133" s="32">
        <f>'Scheda Infrastrutture'!C133</f>
        <v>0</v>
      </c>
      <c r="D133" s="32">
        <f>'Scheda Infrastrutture'!D133</f>
        <v>0</v>
      </c>
      <c r="E133" s="57">
        <f>'Scheda Infrastrutture'!E133</f>
        <v>0</v>
      </c>
      <c r="F133" s="47">
        <f>'Scheda Infrastrutture'!J133</f>
        <v>0</v>
      </c>
      <c r="G133" s="49"/>
      <c r="H133" s="43">
        <f>'Scheda Infrastrutture'!K133</f>
        <v>0</v>
      </c>
      <c r="I133" s="43">
        <f>'Scheda Infrastrutture'!L133</f>
        <v>0</v>
      </c>
      <c r="J133" s="43">
        <f>'Scheda Infrastrutture'!M133</f>
        <v>0</v>
      </c>
      <c r="K133" s="43">
        <f t="shared" si="10"/>
        <v>0</v>
      </c>
      <c r="L133" s="48">
        <f>'Scheda Infrastrutture'!N133</f>
        <v>0</v>
      </c>
      <c r="M133" s="128">
        <f t="shared" si="12"/>
        <v>0</v>
      </c>
      <c r="N133" s="62"/>
      <c r="O133" s="48"/>
      <c r="P133" s="48"/>
      <c r="Q133" s="48"/>
      <c r="R133" s="48"/>
      <c r="S133" s="48"/>
      <c r="T133" s="43">
        <f>'Scheda Infrastrutture'!U133</f>
        <v>0</v>
      </c>
      <c r="U133" s="48"/>
      <c r="V133" s="43">
        <f>'Scheda Infrastrutture'!W133</f>
        <v>0</v>
      </c>
      <c r="W133" s="48"/>
      <c r="X133" s="48"/>
      <c r="Y133" s="48"/>
      <c r="Z133" s="48"/>
      <c r="AA133" s="48"/>
      <c r="AB133" s="48"/>
      <c r="AC133" s="48"/>
      <c r="AD133" s="179">
        <f t="shared" si="13"/>
        <v>0</v>
      </c>
      <c r="AE133" s="185"/>
      <c r="AF133" s="180">
        <f>'Scheda Infrastrutture'!AM133</f>
        <v>0</v>
      </c>
      <c r="AG133" s="181">
        <f t="shared" si="11"/>
        <v>0</v>
      </c>
      <c r="AH133" s="181">
        <f t="shared" si="14"/>
        <v>0</v>
      </c>
    </row>
    <row r="134" spans="1:34" x14ac:dyDescent="0.25">
      <c r="A134" s="34">
        <f>'Scheda Infrastrutture'!A134</f>
        <v>0</v>
      </c>
      <c r="B134" s="27">
        <f>'Scheda Infrastrutture'!B134</f>
        <v>0</v>
      </c>
      <c r="C134" s="27">
        <f>'Scheda Infrastrutture'!C134</f>
        <v>0</v>
      </c>
      <c r="D134" s="27">
        <f>'Scheda Infrastrutture'!D134</f>
        <v>0</v>
      </c>
      <c r="E134" s="16">
        <f>'Scheda Infrastrutture'!E134</f>
        <v>0</v>
      </c>
      <c r="F134" s="45">
        <f>'Scheda Infrastrutture'!J134</f>
        <v>0</v>
      </c>
      <c r="G134" s="51"/>
      <c r="H134" s="43">
        <f>'Scheda Infrastrutture'!K134</f>
        <v>0</v>
      </c>
      <c r="I134" s="43">
        <f>'Scheda Infrastrutture'!L134</f>
        <v>0</v>
      </c>
      <c r="J134" s="43">
        <f>'Scheda Infrastrutture'!M134</f>
        <v>0</v>
      </c>
      <c r="K134" s="43">
        <f t="shared" si="10"/>
        <v>0</v>
      </c>
      <c r="L134" s="48">
        <f>'Scheda Infrastrutture'!N134</f>
        <v>0</v>
      </c>
      <c r="M134" s="128">
        <f t="shared" si="12"/>
        <v>0</v>
      </c>
      <c r="N134" s="62"/>
      <c r="O134" s="46"/>
      <c r="P134" s="46"/>
      <c r="Q134" s="46"/>
      <c r="R134" s="46"/>
      <c r="S134" s="46"/>
      <c r="T134" s="43">
        <f>'Scheda Infrastrutture'!U134</f>
        <v>0</v>
      </c>
      <c r="U134" s="46"/>
      <c r="V134" s="43">
        <f>'Scheda Infrastrutture'!W134</f>
        <v>0</v>
      </c>
      <c r="W134" s="46"/>
      <c r="X134" s="46"/>
      <c r="Y134" s="46"/>
      <c r="Z134" s="46"/>
      <c r="AA134" s="46"/>
      <c r="AB134" s="46"/>
      <c r="AC134" s="46"/>
      <c r="AD134" s="179">
        <f t="shared" si="13"/>
        <v>0</v>
      </c>
      <c r="AE134" s="185"/>
      <c r="AF134" s="180">
        <f>'Scheda Infrastrutture'!AM134</f>
        <v>0</v>
      </c>
      <c r="AG134" s="181">
        <f t="shared" si="11"/>
        <v>0</v>
      </c>
      <c r="AH134" s="181">
        <f t="shared" si="14"/>
        <v>0</v>
      </c>
    </row>
    <row r="135" spans="1:34" x14ac:dyDescent="0.25">
      <c r="A135" s="30">
        <f>'Scheda Infrastrutture'!A135</f>
        <v>0</v>
      </c>
      <c r="B135" s="32">
        <f>'Scheda Infrastrutture'!B135</f>
        <v>0</v>
      </c>
      <c r="C135" s="32">
        <f>'Scheda Infrastrutture'!C135</f>
        <v>0</v>
      </c>
      <c r="D135" s="32">
        <f>'Scheda Infrastrutture'!D135</f>
        <v>0</v>
      </c>
      <c r="E135" s="57">
        <f>'Scheda Infrastrutture'!E135</f>
        <v>0</v>
      </c>
      <c r="F135" s="47">
        <f>'Scheda Infrastrutture'!J135</f>
        <v>0</v>
      </c>
      <c r="G135" s="49"/>
      <c r="H135" s="43">
        <f>'Scheda Infrastrutture'!K135</f>
        <v>0</v>
      </c>
      <c r="I135" s="43">
        <f>'Scheda Infrastrutture'!L135</f>
        <v>0</v>
      </c>
      <c r="J135" s="43">
        <f>'Scheda Infrastrutture'!M135</f>
        <v>0</v>
      </c>
      <c r="K135" s="43">
        <f t="shared" si="10"/>
        <v>0</v>
      </c>
      <c r="L135" s="48">
        <f>'Scheda Infrastrutture'!N135</f>
        <v>0</v>
      </c>
      <c r="M135" s="128">
        <f t="shared" si="12"/>
        <v>0</v>
      </c>
      <c r="N135" s="62"/>
      <c r="O135" s="48"/>
      <c r="P135" s="48"/>
      <c r="Q135" s="48"/>
      <c r="R135" s="48"/>
      <c r="S135" s="48"/>
      <c r="T135" s="43">
        <f>'Scheda Infrastrutture'!U135</f>
        <v>0</v>
      </c>
      <c r="U135" s="48"/>
      <c r="V135" s="43">
        <f>'Scheda Infrastrutture'!W135</f>
        <v>0</v>
      </c>
      <c r="W135" s="48"/>
      <c r="X135" s="48"/>
      <c r="Y135" s="48"/>
      <c r="Z135" s="48"/>
      <c r="AA135" s="48"/>
      <c r="AB135" s="48"/>
      <c r="AC135" s="48"/>
      <c r="AD135" s="179">
        <f t="shared" si="13"/>
        <v>0</v>
      </c>
      <c r="AE135" s="185"/>
      <c r="AF135" s="180">
        <f>'Scheda Infrastrutture'!AM135</f>
        <v>0</v>
      </c>
      <c r="AG135" s="181">
        <f t="shared" si="11"/>
        <v>0</v>
      </c>
      <c r="AH135" s="181">
        <f t="shared" si="14"/>
        <v>0</v>
      </c>
    </row>
    <row r="136" spans="1:34" x14ac:dyDescent="0.25">
      <c r="A136" s="34">
        <f>'Scheda Infrastrutture'!A136</f>
        <v>0</v>
      </c>
      <c r="B136" s="27">
        <f>'Scheda Infrastrutture'!B136</f>
        <v>0</v>
      </c>
      <c r="C136" s="27">
        <f>'Scheda Infrastrutture'!C136</f>
        <v>0</v>
      </c>
      <c r="D136" s="27">
        <f>'Scheda Infrastrutture'!D136</f>
        <v>0</v>
      </c>
      <c r="E136" s="16">
        <f>'Scheda Infrastrutture'!E136</f>
        <v>0</v>
      </c>
      <c r="F136" s="45">
        <f>'Scheda Infrastrutture'!J136</f>
        <v>0</v>
      </c>
      <c r="G136" s="51"/>
      <c r="H136" s="43">
        <f>'Scheda Infrastrutture'!K136</f>
        <v>0</v>
      </c>
      <c r="I136" s="43">
        <f>'Scheda Infrastrutture'!L136</f>
        <v>0</v>
      </c>
      <c r="J136" s="43">
        <f>'Scheda Infrastrutture'!M136</f>
        <v>0</v>
      </c>
      <c r="K136" s="43">
        <f t="shared" si="10"/>
        <v>0</v>
      </c>
      <c r="L136" s="48">
        <f>'Scheda Infrastrutture'!N136</f>
        <v>0</v>
      </c>
      <c r="M136" s="128">
        <f t="shared" si="12"/>
        <v>0</v>
      </c>
      <c r="N136" s="62"/>
      <c r="O136" s="46"/>
      <c r="P136" s="46"/>
      <c r="Q136" s="46"/>
      <c r="R136" s="46"/>
      <c r="S136" s="46"/>
      <c r="T136" s="43">
        <f>'Scheda Infrastrutture'!U136</f>
        <v>0</v>
      </c>
      <c r="U136" s="46"/>
      <c r="V136" s="43">
        <f>'Scheda Infrastrutture'!W136</f>
        <v>0</v>
      </c>
      <c r="W136" s="46"/>
      <c r="X136" s="46"/>
      <c r="Y136" s="46"/>
      <c r="Z136" s="46"/>
      <c r="AA136" s="46"/>
      <c r="AB136" s="46"/>
      <c r="AC136" s="46"/>
      <c r="AD136" s="179">
        <f t="shared" si="13"/>
        <v>0</v>
      </c>
      <c r="AE136" s="185"/>
      <c r="AF136" s="180">
        <f>'Scheda Infrastrutture'!AM136</f>
        <v>0</v>
      </c>
      <c r="AG136" s="181">
        <f t="shared" si="11"/>
        <v>0</v>
      </c>
      <c r="AH136" s="181">
        <f t="shared" si="14"/>
        <v>0</v>
      </c>
    </row>
    <row r="137" spans="1:34" x14ac:dyDescent="0.25">
      <c r="A137" s="30">
        <f>'Scheda Infrastrutture'!A137</f>
        <v>0</v>
      </c>
      <c r="B137" s="32">
        <f>'Scheda Infrastrutture'!B137</f>
        <v>0</v>
      </c>
      <c r="C137" s="32">
        <f>'Scheda Infrastrutture'!C137</f>
        <v>0</v>
      </c>
      <c r="D137" s="32">
        <f>'Scheda Infrastrutture'!D137</f>
        <v>0</v>
      </c>
      <c r="E137" s="57">
        <f>'Scheda Infrastrutture'!E137</f>
        <v>0</v>
      </c>
      <c r="F137" s="47">
        <f>'Scheda Infrastrutture'!J137</f>
        <v>0</v>
      </c>
      <c r="G137" s="49"/>
      <c r="H137" s="43">
        <f>'Scheda Infrastrutture'!K137</f>
        <v>0</v>
      </c>
      <c r="I137" s="43">
        <f>'Scheda Infrastrutture'!L137</f>
        <v>0</v>
      </c>
      <c r="J137" s="43">
        <f>'Scheda Infrastrutture'!M137</f>
        <v>0</v>
      </c>
      <c r="K137" s="43">
        <f t="shared" si="10"/>
        <v>0</v>
      </c>
      <c r="L137" s="48">
        <f>'Scheda Infrastrutture'!N137</f>
        <v>0</v>
      </c>
      <c r="M137" s="128">
        <f t="shared" si="12"/>
        <v>0</v>
      </c>
      <c r="N137" s="62"/>
      <c r="O137" s="48"/>
      <c r="P137" s="48"/>
      <c r="Q137" s="48"/>
      <c r="R137" s="48"/>
      <c r="S137" s="48"/>
      <c r="T137" s="43">
        <f>'Scheda Infrastrutture'!U137</f>
        <v>0</v>
      </c>
      <c r="U137" s="48"/>
      <c r="V137" s="43">
        <f>'Scheda Infrastrutture'!W137</f>
        <v>0</v>
      </c>
      <c r="W137" s="48"/>
      <c r="X137" s="48"/>
      <c r="Y137" s="48"/>
      <c r="Z137" s="48"/>
      <c r="AA137" s="48"/>
      <c r="AB137" s="48"/>
      <c r="AC137" s="48"/>
      <c r="AD137" s="179">
        <f t="shared" si="13"/>
        <v>0</v>
      </c>
      <c r="AE137" s="185"/>
      <c r="AF137" s="180">
        <f>'Scheda Infrastrutture'!AM137</f>
        <v>0</v>
      </c>
      <c r="AG137" s="181">
        <f t="shared" si="11"/>
        <v>0</v>
      </c>
      <c r="AH137" s="181">
        <f t="shared" si="14"/>
        <v>0</v>
      </c>
    </row>
    <row r="138" spans="1:34" x14ac:dyDescent="0.25">
      <c r="A138" s="34">
        <f>'Scheda Infrastrutture'!A138</f>
        <v>0</v>
      </c>
      <c r="B138" s="27">
        <f>'Scheda Infrastrutture'!B138</f>
        <v>0</v>
      </c>
      <c r="C138" s="27">
        <f>'Scheda Infrastrutture'!C138</f>
        <v>0</v>
      </c>
      <c r="D138" s="27">
        <f>'Scheda Infrastrutture'!D138</f>
        <v>0</v>
      </c>
      <c r="E138" s="16">
        <f>'Scheda Infrastrutture'!E138</f>
        <v>0</v>
      </c>
      <c r="F138" s="45">
        <f>'Scheda Infrastrutture'!J138</f>
        <v>0</v>
      </c>
      <c r="G138" s="51"/>
      <c r="H138" s="43">
        <f>'Scheda Infrastrutture'!K138</f>
        <v>0</v>
      </c>
      <c r="I138" s="43">
        <f>'Scheda Infrastrutture'!L138</f>
        <v>0</v>
      </c>
      <c r="J138" s="43">
        <f>'Scheda Infrastrutture'!M138</f>
        <v>0</v>
      </c>
      <c r="K138" s="43">
        <f t="shared" si="10"/>
        <v>0</v>
      </c>
      <c r="L138" s="48">
        <f>'Scheda Infrastrutture'!N138</f>
        <v>0</v>
      </c>
      <c r="M138" s="128">
        <f t="shared" si="12"/>
        <v>0</v>
      </c>
      <c r="N138" s="62"/>
      <c r="O138" s="46"/>
      <c r="P138" s="46"/>
      <c r="Q138" s="46"/>
      <c r="R138" s="46"/>
      <c r="S138" s="46"/>
      <c r="T138" s="43">
        <f>'Scheda Infrastrutture'!U138</f>
        <v>0</v>
      </c>
      <c r="U138" s="46"/>
      <c r="V138" s="43">
        <f>'Scheda Infrastrutture'!W138</f>
        <v>0</v>
      </c>
      <c r="W138" s="46"/>
      <c r="X138" s="46"/>
      <c r="Y138" s="46"/>
      <c r="Z138" s="46"/>
      <c r="AA138" s="46"/>
      <c r="AB138" s="46"/>
      <c r="AC138" s="46"/>
      <c r="AD138" s="179">
        <f t="shared" si="13"/>
        <v>0</v>
      </c>
      <c r="AE138" s="185"/>
      <c r="AF138" s="180">
        <f>'Scheda Infrastrutture'!AM138</f>
        <v>0</v>
      </c>
      <c r="AG138" s="181">
        <f t="shared" si="11"/>
        <v>0</v>
      </c>
      <c r="AH138" s="181">
        <f t="shared" si="14"/>
        <v>0</v>
      </c>
    </row>
    <row r="139" spans="1:34" x14ac:dyDescent="0.25">
      <c r="A139" s="30">
        <f>'Scheda Infrastrutture'!A139</f>
        <v>0</v>
      </c>
      <c r="B139" s="32">
        <f>'Scheda Infrastrutture'!B139</f>
        <v>0</v>
      </c>
      <c r="C139" s="32">
        <f>'Scheda Infrastrutture'!C139</f>
        <v>0</v>
      </c>
      <c r="D139" s="32">
        <f>'Scheda Infrastrutture'!D139</f>
        <v>0</v>
      </c>
      <c r="E139" s="57">
        <f>'Scheda Infrastrutture'!E139</f>
        <v>0</v>
      </c>
      <c r="F139" s="47">
        <f>'Scheda Infrastrutture'!J139</f>
        <v>0</v>
      </c>
      <c r="G139" s="49"/>
      <c r="H139" s="43">
        <f>'Scheda Infrastrutture'!K139</f>
        <v>0</v>
      </c>
      <c r="I139" s="43">
        <f>'Scheda Infrastrutture'!L139</f>
        <v>0</v>
      </c>
      <c r="J139" s="43">
        <f>'Scheda Infrastrutture'!M139</f>
        <v>0</v>
      </c>
      <c r="K139" s="43">
        <f t="shared" si="10"/>
        <v>0</v>
      </c>
      <c r="L139" s="48">
        <f>'Scheda Infrastrutture'!N139</f>
        <v>0</v>
      </c>
      <c r="M139" s="128">
        <f t="shared" si="12"/>
        <v>0</v>
      </c>
      <c r="N139" s="62"/>
      <c r="O139" s="48"/>
      <c r="P139" s="48"/>
      <c r="Q139" s="48"/>
      <c r="R139" s="48"/>
      <c r="S139" s="48"/>
      <c r="T139" s="43">
        <f>'Scheda Infrastrutture'!U139</f>
        <v>0</v>
      </c>
      <c r="U139" s="48"/>
      <c r="V139" s="43">
        <f>'Scheda Infrastrutture'!W139</f>
        <v>0</v>
      </c>
      <c r="W139" s="48"/>
      <c r="X139" s="48"/>
      <c r="Y139" s="48"/>
      <c r="Z139" s="48"/>
      <c r="AA139" s="48"/>
      <c r="AB139" s="48"/>
      <c r="AC139" s="48"/>
      <c r="AD139" s="179">
        <f t="shared" si="13"/>
        <v>0</v>
      </c>
      <c r="AE139" s="185"/>
      <c r="AF139" s="180">
        <f>'Scheda Infrastrutture'!AM139</f>
        <v>0</v>
      </c>
      <c r="AG139" s="181">
        <f t="shared" si="11"/>
        <v>0</v>
      </c>
      <c r="AH139" s="181">
        <f t="shared" si="14"/>
        <v>0</v>
      </c>
    </row>
    <row r="140" spans="1:34" x14ac:dyDescent="0.25">
      <c r="A140" s="34">
        <f>'Scheda Infrastrutture'!A140</f>
        <v>0</v>
      </c>
      <c r="B140" s="27">
        <f>'Scheda Infrastrutture'!B140</f>
        <v>0</v>
      </c>
      <c r="C140" s="27">
        <f>'Scheda Infrastrutture'!C140</f>
        <v>0</v>
      </c>
      <c r="D140" s="27">
        <f>'Scheda Infrastrutture'!D140</f>
        <v>0</v>
      </c>
      <c r="E140" s="16">
        <f>'Scheda Infrastrutture'!E140</f>
        <v>0</v>
      </c>
      <c r="F140" s="45">
        <f>'Scheda Infrastrutture'!J140</f>
        <v>0</v>
      </c>
      <c r="G140" s="51"/>
      <c r="H140" s="43">
        <f>'Scheda Infrastrutture'!K140</f>
        <v>0</v>
      </c>
      <c r="I140" s="43">
        <f>'Scheda Infrastrutture'!L140</f>
        <v>0</v>
      </c>
      <c r="J140" s="43">
        <f>'Scheda Infrastrutture'!M140</f>
        <v>0</v>
      </c>
      <c r="K140" s="43">
        <f t="shared" si="10"/>
        <v>0</v>
      </c>
      <c r="L140" s="48">
        <f>'Scheda Infrastrutture'!N140</f>
        <v>0</v>
      </c>
      <c r="M140" s="128">
        <f t="shared" si="12"/>
        <v>0</v>
      </c>
      <c r="N140" s="62"/>
      <c r="O140" s="46"/>
      <c r="P140" s="46"/>
      <c r="Q140" s="46"/>
      <c r="R140" s="46"/>
      <c r="S140" s="46"/>
      <c r="T140" s="43">
        <f>'Scheda Infrastrutture'!U140</f>
        <v>0</v>
      </c>
      <c r="U140" s="46"/>
      <c r="V140" s="43">
        <f>'Scheda Infrastrutture'!W140</f>
        <v>0</v>
      </c>
      <c r="W140" s="46"/>
      <c r="X140" s="46"/>
      <c r="Y140" s="46"/>
      <c r="Z140" s="46"/>
      <c r="AA140" s="46"/>
      <c r="AB140" s="46"/>
      <c r="AC140" s="46"/>
      <c r="AD140" s="179">
        <f t="shared" si="13"/>
        <v>0</v>
      </c>
      <c r="AE140" s="185"/>
      <c r="AF140" s="180">
        <f>'Scheda Infrastrutture'!AM140</f>
        <v>0</v>
      </c>
      <c r="AG140" s="181">
        <f t="shared" si="11"/>
        <v>0</v>
      </c>
      <c r="AH140" s="181">
        <f t="shared" si="14"/>
        <v>0</v>
      </c>
    </row>
    <row r="141" spans="1:34" x14ac:dyDescent="0.25">
      <c r="A141" s="30">
        <f>'Scheda Infrastrutture'!A141</f>
        <v>0</v>
      </c>
      <c r="B141" s="32">
        <f>'Scheda Infrastrutture'!B141</f>
        <v>0</v>
      </c>
      <c r="C141" s="32">
        <f>'Scheda Infrastrutture'!C141</f>
        <v>0</v>
      </c>
      <c r="D141" s="32">
        <f>'Scheda Infrastrutture'!D141</f>
        <v>0</v>
      </c>
      <c r="E141" s="57">
        <f>'Scheda Infrastrutture'!E141</f>
        <v>0</v>
      </c>
      <c r="F141" s="47">
        <f>'Scheda Infrastrutture'!J141</f>
        <v>0</v>
      </c>
      <c r="G141" s="49"/>
      <c r="H141" s="43">
        <f>'Scheda Infrastrutture'!K141</f>
        <v>0</v>
      </c>
      <c r="I141" s="43">
        <f>'Scheda Infrastrutture'!L141</f>
        <v>0</v>
      </c>
      <c r="J141" s="43">
        <f>'Scheda Infrastrutture'!M141</f>
        <v>0</v>
      </c>
      <c r="K141" s="43">
        <f t="shared" si="10"/>
        <v>0</v>
      </c>
      <c r="L141" s="48">
        <f>'Scheda Infrastrutture'!N141</f>
        <v>0</v>
      </c>
      <c r="M141" s="128">
        <f t="shared" si="12"/>
        <v>0</v>
      </c>
      <c r="N141" s="62"/>
      <c r="O141" s="48"/>
      <c r="P141" s="48"/>
      <c r="Q141" s="48"/>
      <c r="R141" s="48"/>
      <c r="S141" s="48"/>
      <c r="T141" s="43">
        <f>'Scheda Infrastrutture'!U141</f>
        <v>0</v>
      </c>
      <c r="U141" s="48"/>
      <c r="V141" s="43">
        <f>'Scheda Infrastrutture'!W141</f>
        <v>0</v>
      </c>
      <c r="W141" s="48"/>
      <c r="X141" s="48"/>
      <c r="Y141" s="48"/>
      <c r="Z141" s="48"/>
      <c r="AA141" s="48"/>
      <c r="AB141" s="48"/>
      <c r="AC141" s="48"/>
      <c r="AD141" s="179">
        <f t="shared" si="13"/>
        <v>0</v>
      </c>
      <c r="AE141" s="185"/>
      <c r="AF141" s="180">
        <f>'Scheda Infrastrutture'!AM141</f>
        <v>0</v>
      </c>
      <c r="AG141" s="181">
        <f t="shared" si="11"/>
        <v>0</v>
      </c>
      <c r="AH141" s="181">
        <f t="shared" si="14"/>
        <v>0</v>
      </c>
    </row>
    <row r="142" spans="1:34" x14ac:dyDescent="0.25">
      <c r="A142" s="34">
        <f>'Scheda Infrastrutture'!A142</f>
        <v>0</v>
      </c>
      <c r="B142" s="27">
        <f>'Scheda Infrastrutture'!B142</f>
        <v>0</v>
      </c>
      <c r="C142" s="27">
        <f>'Scheda Infrastrutture'!C142</f>
        <v>0</v>
      </c>
      <c r="D142" s="27">
        <f>'Scheda Infrastrutture'!D142</f>
        <v>0</v>
      </c>
      <c r="E142" s="16">
        <f>'Scheda Infrastrutture'!E142</f>
        <v>0</v>
      </c>
      <c r="F142" s="45">
        <f>'Scheda Infrastrutture'!J142</f>
        <v>0</v>
      </c>
      <c r="G142" s="51"/>
      <c r="H142" s="43">
        <f>'Scheda Infrastrutture'!K142</f>
        <v>0</v>
      </c>
      <c r="I142" s="43">
        <f>'Scheda Infrastrutture'!L142</f>
        <v>0</v>
      </c>
      <c r="J142" s="43">
        <f>'Scheda Infrastrutture'!M142</f>
        <v>0</v>
      </c>
      <c r="K142" s="43">
        <f t="shared" si="10"/>
        <v>0</v>
      </c>
      <c r="L142" s="48">
        <f>'Scheda Infrastrutture'!N142</f>
        <v>0</v>
      </c>
      <c r="M142" s="128">
        <f t="shared" si="12"/>
        <v>0</v>
      </c>
      <c r="N142" s="62"/>
      <c r="O142" s="46"/>
      <c r="P142" s="46"/>
      <c r="Q142" s="46"/>
      <c r="R142" s="46"/>
      <c r="S142" s="46"/>
      <c r="T142" s="43">
        <f>'Scheda Infrastrutture'!U142</f>
        <v>0</v>
      </c>
      <c r="U142" s="46"/>
      <c r="V142" s="43">
        <f>'Scheda Infrastrutture'!W142</f>
        <v>0</v>
      </c>
      <c r="W142" s="46"/>
      <c r="X142" s="46"/>
      <c r="Y142" s="46"/>
      <c r="Z142" s="46"/>
      <c r="AA142" s="46"/>
      <c r="AB142" s="46"/>
      <c r="AC142" s="46"/>
      <c r="AD142" s="179">
        <f t="shared" si="13"/>
        <v>0</v>
      </c>
      <c r="AE142" s="185"/>
      <c r="AF142" s="180">
        <f>'Scheda Infrastrutture'!AM142</f>
        <v>0</v>
      </c>
      <c r="AG142" s="181">
        <f t="shared" si="11"/>
        <v>0</v>
      </c>
      <c r="AH142" s="181">
        <f t="shared" si="14"/>
        <v>0</v>
      </c>
    </row>
    <row r="143" spans="1:34" x14ac:dyDescent="0.25">
      <c r="A143" s="30">
        <f>'Scheda Infrastrutture'!A143</f>
        <v>0</v>
      </c>
      <c r="B143" s="32">
        <f>'Scheda Infrastrutture'!B143</f>
        <v>0</v>
      </c>
      <c r="C143" s="32">
        <f>'Scheda Infrastrutture'!C143</f>
        <v>0</v>
      </c>
      <c r="D143" s="32">
        <f>'Scheda Infrastrutture'!D143</f>
        <v>0</v>
      </c>
      <c r="E143" s="57">
        <f>'Scheda Infrastrutture'!E143</f>
        <v>0</v>
      </c>
      <c r="F143" s="47">
        <f>'Scheda Infrastrutture'!J143</f>
        <v>0</v>
      </c>
      <c r="G143" s="49"/>
      <c r="H143" s="43">
        <f>'Scheda Infrastrutture'!K143</f>
        <v>0</v>
      </c>
      <c r="I143" s="43">
        <f>'Scheda Infrastrutture'!L143</f>
        <v>0</v>
      </c>
      <c r="J143" s="43">
        <f>'Scheda Infrastrutture'!M143</f>
        <v>0</v>
      </c>
      <c r="K143" s="43">
        <f t="shared" si="10"/>
        <v>0</v>
      </c>
      <c r="L143" s="48">
        <f>'Scheda Infrastrutture'!N143</f>
        <v>0</v>
      </c>
      <c r="M143" s="128">
        <f t="shared" si="12"/>
        <v>0</v>
      </c>
      <c r="N143" s="62"/>
      <c r="O143" s="48"/>
      <c r="P143" s="48"/>
      <c r="Q143" s="48"/>
      <c r="R143" s="48"/>
      <c r="S143" s="48"/>
      <c r="T143" s="43">
        <f>'Scheda Infrastrutture'!U143</f>
        <v>0</v>
      </c>
      <c r="U143" s="48"/>
      <c r="V143" s="43">
        <f>'Scheda Infrastrutture'!W143</f>
        <v>0</v>
      </c>
      <c r="W143" s="48"/>
      <c r="X143" s="48"/>
      <c r="Y143" s="48"/>
      <c r="Z143" s="48"/>
      <c r="AA143" s="48"/>
      <c r="AB143" s="48"/>
      <c r="AC143" s="48"/>
      <c r="AD143" s="179">
        <f t="shared" si="13"/>
        <v>0</v>
      </c>
      <c r="AE143" s="185"/>
      <c r="AF143" s="180">
        <f>'Scheda Infrastrutture'!AM143</f>
        <v>0</v>
      </c>
      <c r="AG143" s="181">
        <f t="shared" si="11"/>
        <v>0</v>
      </c>
      <c r="AH143" s="181">
        <f t="shared" si="14"/>
        <v>0</v>
      </c>
    </row>
    <row r="144" spans="1:34" x14ac:dyDescent="0.25">
      <c r="A144" s="34">
        <f>'Scheda Infrastrutture'!A144</f>
        <v>0</v>
      </c>
      <c r="B144" s="27">
        <f>'Scheda Infrastrutture'!B144</f>
        <v>0</v>
      </c>
      <c r="C144" s="27">
        <f>'Scheda Infrastrutture'!C144</f>
        <v>0</v>
      </c>
      <c r="D144" s="27">
        <f>'Scheda Infrastrutture'!D144</f>
        <v>0</v>
      </c>
      <c r="E144" s="16">
        <f>'Scheda Infrastrutture'!E144</f>
        <v>0</v>
      </c>
      <c r="F144" s="45">
        <f>'Scheda Infrastrutture'!J144</f>
        <v>0</v>
      </c>
      <c r="G144" s="51"/>
      <c r="H144" s="43">
        <f>'Scheda Infrastrutture'!K144</f>
        <v>0</v>
      </c>
      <c r="I144" s="43">
        <f>'Scheda Infrastrutture'!L144</f>
        <v>0</v>
      </c>
      <c r="J144" s="43">
        <f>'Scheda Infrastrutture'!M144</f>
        <v>0</v>
      </c>
      <c r="K144" s="43">
        <f t="shared" si="10"/>
        <v>0</v>
      </c>
      <c r="L144" s="48">
        <f>'Scheda Infrastrutture'!N144</f>
        <v>0</v>
      </c>
      <c r="M144" s="128">
        <f t="shared" si="12"/>
        <v>0</v>
      </c>
      <c r="N144" s="62"/>
      <c r="O144" s="46"/>
      <c r="P144" s="46"/>
      <c r="Q144" s="46"/>
      <c r="R144" s="46"/>
      <c r="S144" s="46"/>
      <c r="T144" s="43">
        <f>'Scheda Infrastrutture'!U144</f>
        <v>0</v>
      </c>
      <c r="U144" s="46"/>
      <c r="V144" s="43">
        <f>'Scheda Infrastrutture'!W144</f>
        <v>0</v>
      </c>
      <c r="W144" s="46"/>
      <c r="X144" s="46"/>
      <c r="Y144" s="46"/>
      <c r="Z144" s="46"/>
      <c r="AA144" s="46"/>
      <c r="AB144" s="46"/>
      <c r="AC144" s="46"/>
      <c r="AD144" s="179">
        <f t="shared" si="13"/>
        <v>0</v>
      </c>
      <c r="AE144" s="185"/>
      <c r="AF144" s="180">
        <f>'Scheda Infrastrutture'!AM144</f>
        <v>0</v>
      </c>
      <c r="AG144" s="181">
        <f t="shared" si="11"/>
        <v>0</v>
      </c>
      <c r="AH144" s="181">
        <f t="shared" si="14"/>
        <v>0</v>
      </c>
    </row>
    <row r="145" spans="1:34" x14ac:dyDescent="0.25">
      <c r="A145" s="30">
        <f>'Scheda Infrastrutture'!A145</f>
        <v>0</v>
      </c>
      <c r="B145" s="32">
        <f>'Scheda Infrastrutture'!B145</f>
        <v>0</v>
      </c>
      <c r="C145" s="32">
        <f>'Scheda Infrastrutture'!C145</f>
        <v>0</v>
      </c>
      <c r="D145" s="32">
        <f>'Scheda Infrastrutture'!D145</f>
        <v>0</v>
      </c>
      <c r="E145" s="57">
        <f>'Scheda Infrastrutture'!E145</f>
        <v>0</v>
      </c>
      <c r="F145" s="47">
        <f>'Scheda Infrastrutture'!J145</f>
        <v>0</v>
      </c>
      <c r="G145" s="49"/>
      <c r="H145" s="43">
        <f>'Scheda Infrastrutture'!K145</f>
        <v>0</v>
      </c>
      <c r="I145" s="43">
        <f>'Scheda Infrastrutture'!L145</f>
        <v>0</v>
      </c>
      <c r="J145" s="43">
        <f>'Scheda Infrastrutture'!M145</f>
        <v>0</v>
      </c>
      <c r="K145" s="43">
        <f t="shared" si="10"/>
        <v>0</v>
      </c>
      <c r="L145" s="48">
        <f>'Scheda Infrastrutture'!N145</f>
        <v>0</v>
      </c>
      <c r="M145" s="128">
        <f t="shared" si="12"/>
        <v>0</v>
      </c>
      <c r="N145" s="62"/>
      <c r="O145" s="48"/>
      <c r="P145" s="48"/>
      <c r="Q145" s="48"/>
      <c r="R145" s="48"/>
      <c r="S145" s="48"/>
      <c r="T145" s="43">
        <f>'Scheda Infrastrutture'!U145</f>
        <v>0</v>
      </c>
      <c r="U145" s="48"/>
      <c r="V145" s="43">
        <f>'Scheda Infrastrutture'!W145</f>
        <v>0</v>
      </c>
      <c r="W145" s="48"/>
      <c r="X145" s="48"/>
      <c r="Y145" s="48"/>
      <c r="Z145" s="48"/>
      <c r="AA145" s="48"/>
      <c r="AB145" s="48"/>
      <c r="AC145" s="48"/>
      <c r="AD145" s="179">
        <f t="shared" si="13"/>
        <v>0</v>
      </c>
      <c r="AE145" s="185"/>
      <c r="AF145" s="180">
        <f>'Scheda Infrastrutture'!AM145</f>
        <v>0</v>
      </c>
      <c r="AG145" s="181">
        <f t="shared" si="11"/>
        <v>0</v>
      </c>
      <c r="AH145" s="181">
        <f t="shared" si="14"/>
        <v>0</v>
      </c>
    </row>
    <row r="146" spans="1:34" x14ac:dyDescent="0.25">
      <c r="A146" s="34">
        <f>'Scheda Infrastrutture'!A146</f>
        <v>0</v>
      </c>
      <c r="B146" s="27">
        <f>'Scheda Infrastrutture'!B146</f>
        <v>0</v>
      </c>
      <c r="C146" s="27">
        <f>'Scheda Infrastrutture'!C146</f>
        <v>0</v>
      </c>
      <c r="D146" s="27">
        <f>'Scheda Infrastrutture'!D146</f>
        <v>0</v>
      </c>
      <c r="E146" s="16">
        <f>'Scheda Infrastrutture'!E146</f>
        <v>0</v>
      </c>
      <c r="F146" s="45">
        <f>'Scheda Infrastrutture'!J146</f>
        <v>0</v>
      </c>
      <c r="G146" s="51"/>
      <c r="H146" s="43">
        <f>'Scheda Infrastrutture'!K146</f>
        <v>0</v>
      </c>
      <c r="I146" s="43">
        <f>'Scheda Infrastrutture'!L146</f>
        <v>0</v>
      </c>
      <c r="J146" s="43">
        <f>'Scheda Infrastrutture'!M146</f>
        <v>0</v>
      </c>
      <c r="K146" s="43">
        <f t="shared" si="10"/>
        <v>0</v>
      </c>
      <c r="L146" s="48">
        <f>'Scheda Infrastrutture'!N146</f>
        <v>0</v>
      </c>
      <c r="M146" s="128">
        <f t="shared" si="12"/>
        <v>0</v>
      </c>
      <c r="N146" s="62"/>
      <c r="O146" s="46"/>
      <c r="P146" s="46"/>
      <c r="Q146" s="46"/>
      <c r="R146" s="46"/>
      <c r="S146" s="46"/>
      <c r="T146" s="43">
        <f>'Scheda Infrastrutture'!U146</f>
        <v>0</v>
      </c>
      <c r="U146" s="46"/>
      <c r="V146" s="43">
        <f>'Scheda Infrastrutture'!W146</f>
        <v>0</v>
      </c>
      <c r="W146" s="46"/>
      <c r="X146" s="46"/>
      <c r="Y146" s="46"/>
      <c r="Z146" s="46"/>
      <c r="AA146" s="46"/>
      <c r="AB146" s="46"/>
      <c r="AC146" s="46"/>
      <c r="AD146" s="179">
        <f t="shared" si="13"/>
        <v>0</v>
      </c>
      <c r="AE146" s="185"/>
      <c r="AF146" s="180">
        <f>'Scheda Infrastrutture'!AM146</f>
        <v>0</v>
      </c>
      <c r="AG146" s="181">
        <f t="shared" si="11"/>
        <v>0</v>
      </c>
      <c r="AH146" s="181">
        <f t="shared" si="14"/>
        <v>0</v>
      </c>
    </row>
    <row r="147" spans="1:34" x14ac:dyDescent="0.25">
      <c r="A147" s="30">
        <f>'Scheda Infrastrutture'!A147</f>
        <v>0</v>
      </c>
      <c r="B147" s="32">
        <f>'Scheda Infrastrutture'!B147</f>
        <v>0</v>
      </c>
      <c r="C147" s="32">
        <f>'Scheda Infrastrutture'!C147</f>
        <v>0</v>
      </c>
      <c r="D147" s="32">
        <f>'Scheda Infrastrutture'!D147</f>
        <v>0</v>
      </c>
      <c r="E147" s="57">
        <f>'Scheda Infrastrutture'!E147</f>
        <v>0</v>
      </c>
      <c r="F147" s="47">
        <f>'Scheda Infrastrutture'!J147</f>
        <v>0</v>
      </c>
      <c r="G147" s="49"/>
      <c r="H147" s="43">
        <f>'Scheda Infrastrutture'!K147</f>
        <v>0</v>
      </c>
      <c r="I147" s="43">
        <f>'Scheda Infrastrutture'!L147</f>
        <v>0</v>
      </c>
      <c r="J147" s="43">
        <f>'Scheda Infrastrutture'!M147</f>
        <v>0</v>
      </c>
      <c r="K147" s="43">
        <f t="shared" si="10"/>
        <v>0</v>
      </c>
      <c r="L147" s="48">
        <f>'Scheda Infrastrutture'!N147</f>
        <v>0</v>
      </c>
      <c r="M147" s="128">
        <f t="shared" si="12"/>
        <v>0</v>
      </c>
      <c r="N147" s="62"/>
      <c r="O147" s="48"/>
      <c r="P147" s="48"/>
      <c r="Q147" s="48"/>
      <c r="R147" s="48"/>
      <c r="S147" s="48"/>
      <c r="T147" s="43">
        <f>'Scheda Infrastrutture'!U147</f>
        <v>0</v>
      </c>
      <c r="U147" s="48"/>
      <c r="V147" s="43">
        <f>'Scheda Infrastrutture'!W147</f>
        <v>0</v>
      </c>
      <c r="W147" s="48"/>
      <c r="X147" s="48"/>
      <c r="Y147" s="48"/>
      <c r="Z147" s="48"/>
      <c r="AA147" s="48"/>
      <c r="AB147" s="48"/>
      <c r="AC147" s="48"/>
      <c r="AD147" s="179">
        <f t="shared" si="13"/>
        <v>0</v>
      </c>
      <c r="AE147" s="185"/>
      <c r="AF147" s="180">
        <f>'Scheda Infrastrutture'!AM147</f>
        <v>0</v>
      </c>
      <c r="AG147" s="181">
        <f t="shared" si="11"/>
        <v>0</v>
      </c>
      <c r="AH147" s="181">
        <f t="shared" si="14"/>
        <v>0</v>
      </c>
    </row>
    <row r="148" spans="1:34" x14ac:dyDescent="0.25">
      <c r="A148" s="34">
        <f>'Scheda Infrastrutture'!A148</f>
        <v>0</v>
      </c>
      <c r="B148" s="27">
        <f>'Scheda Infrastrutture'!B148</f>
        <v>0</v>
      </c>
      <c r="C148" s="27">
        <f>'Scheda Infrastrutture'!C148</f>
        <v>0</v>
      </c>
      <c r="D148" s="27">
        <f>'Scheda Infrastrutture'!D148</f>
        <v>0</v>
      </c>
      <c r="E148" s="16">
        <f>'Scheda Infrastrutture'!E148</f>
        <v>0</v>
      </c>
      <c r="F148" s="45">
        <f>'Scheda Infrastrutture'!J148</f>
        <v>0</v>
      </c>
      <c r="G148" s="51"/>
      <c r="H148" s="43">
        <f>'Scheda Infrastrutture'!K148</f>
        <v>0</v>
      </c>
      <c r="I148" s="43">
        <f>'Scheda Infrastrutture'!L148</f>
        <v>0</v>
      </c>
      <c r="J148" s="43">
        <f>'Scheda Infrastrutture'!M148</f>
        <v>0</v>
      </c>
      <c r="K148" s="43">
        <f t="shared" si="10"/>
        <v>0</v>
      </c>
      <c r="L148" s="48">
        <f>'Scheda Infrastrutture'!N148</f>
        <v>0</v>
      </c>
      <c r="M148" s="128">
        <f t="shared" si="12"/>
        <v>0</v>
      </c>
      <c r="N148" s="62"/>
      <c r="O148" s="46"/>
      <c r="P148" s="46"/>
      <c r="Q148" s="46"/>
      <c r="R148" s="46"/>
      <c r="S148" s="46"/>
      <c r="T148" s="43">
        <f>'Scheda Infrastrutture'!U148</f>
        <v>0</v>
      </c>
      <c r="U148" s="46"/>
      <c r="V148" s="43">
        <f>'Scheda Infrastrutture'!W148</f>
        <v>0</v>
      </c>
      <c r="W148" s="46"/>
      <c r="X148" s="46"/>
      <c r="Y148" s="46"/>
      <c r="Z148" s="46"/>
      <c r="AA148" s="46"/>
      <c r="AB148" s="46"/>
      <c r="AC148" s="46"/>
      <c r="AD148" s="179">
        <f t="shared" si="13"/>
        <v>0</v>
      </c>
      <c r="AE148" s="185"/>
      <c r="AF148" s="180">
        <f>'Scheda Infrastrutture'!AM148</f>
        <v>0</v>
      </c>
      <c r="AG148" s="181">
        <f t="shared" si="11"/>
        <v>0</v>
      </c>
      <c r="AH148" s="181">
        <f t="shared" si="14"/>
        <v>0</v>
      </c>
    </row>
    <row r="149" spans="1:34" x14ac:dyDescent="0.25">
      <c r="A149" s="30">
        <f>'Scheda Infrastrutture'!A149</f>
        <v>0</v>
      </c>
      <c r="B149" s="32">
        <f>'Scheda Infrastrutture'!B149</f>
        <v>0</v>
      </c>
      <c r="C149" s="32">
        <f>'Scheda Infrastrutture'!C149</f>
        <v>0</v>
      </c>
      <c r="D149" s="32">
        <f>'Scheda Infrastrutture'!D149</f>
        <v>0</v>
      </c>
      <c r="E149" s="57">
        <f>'Scheda Infrastrutture'!E149</f>
        <v>0</v>
      </c>
      <c r="F149" s="47">
        <f>'Scheda Infrastrutture'!J149</f>
        <v>0</v>
      </c>
      <c r="G149" s="49"/>
      <c r="H149" s="43">
        <f>'Scheda Infrastrutture'!K149</f>
        <v>0</v>
      </c>
      <c r="I149" s="43">
        <f>'Scheda Infrastrutture'!L149</f>
        <v>0</v>
      </c>
      <c r="J149" s="43">
        <f>'Scheda Infrastrutture'!M149</f>
        <v>0</v>
      </c>
      <c r="K149" s="43">
        <f t="shared" si="10"/>
        <v>0</v>
      </c>
      <c r="L149" s="48">
        <f>'Scheda Infrastrutture'!N149</f>
        <v>0</v>
      </c>
      <c r="M149" s="128">
        <f t="shared" si="12"/>
        <v>0</v>
      </c>
      <c r="N149" s="62"/>
      <c r="O149" s="48"/>
      <c r="P149" s="48"/>
      <c r="Q149" s="48"/>
      <c r="R149" s="48"/>
      <c r="S149" s="48"/>
      <c r="T149" s="43">
        <f>'Scheda Infrastrutture'!U149</f>
        <v>0</v>
      </c>
      <c r="U149" s="48"/>
      <c r="V149" s="43">
        <f>'Scheda Infrastrutture'!W149</f>
        <v>0</v>
      </c>
      <c r="W149" s="48"/>
      <c r="X149" s="48"/>
      <c r="Y149" s="48"/>
      <c r="Z149" s="48"/>
      <c r="AA149" s="48"/>
      <c r="AB149" s="48"/>
      <c r="AC149" s="48"/>
      <c r="AD149" s="179">
        <f t="shared" si="13"/>
        <v>0</v>
      </c>
      <c r="AE149" s="185"/>
      <c r="AF149" s="180">
        <f>'Scheda Infrastrutture'!AM149</f>
        <v>0</v>
      </c>
      <c r="AG149" s="181">
        <f t="shared" si="11"/>
        <v>0</v>
      </c>
      <c r="AH149" s="181">
        <f t="shared" si="14"/>
        <v>0</v>
      </c>
    </row>
    <row r="150" spans="1:34" x14ac:dyDescent="0.25">
      <c r="A150" s="34">
        <f>'Scheda Infrastrutture'!A150</f>
        <v>0</v>
      </c>
      <c r="B150" s="27">
        <f>'Scheda Infrastrutture'!B150</f>
        <v>0</v>
      </c>
      <c r="C150" s="27">
        <f>'Scheda Infrastrutture'!C150</f>
        <v>0</v>
      </c>
      <c r="D150" s="27">
        <f>'Scheda Infrastrutture'!D150</f>
        <v>0</v>
      </c>
      <c r="E150" s="16">
        <f>'Scheda Infrastrutture'!E150</f>
        <v>0</v>
      </c>
      <c r="F150" s="45">
        <f>'Scheda Infrastrutture'!J150</f>
        <v>0</v>
      </c>
      <c r="G150" s="51"/>
      <c r="H150" s="43">
        <f>'Scheda Infrastrutture'!K150</f>
        <v>0</v>
      </c>
      <c r="I150" s="43">
        <f>'Scheda Infrastrutture'!L150</f>
        <v>0</v>
      </c>
      <c r="J150" s="43">
        <f>'Scheda Infrastrutture'!M150</f>
        <v>0</v>
      </c>
      <c r="K150" s="43">
        <f t="shared" si="10"/>
        <v>0</v>
      </c>
      <c r="L150" s="48">
        <f>'Scheda Infrastrutture'!N150</f>
        <v>0</v>
      </c>
      <c r="M150" s="128">
        <f t="shared" si="12"/>
        <v>0</v>
      </c>
      <c r="N150" s="62"/>
      <c r="O150" s="46"/>
      <c r="P150" s="46"/>
      <c r="Q150" s="46"/>
      <c r="R150" s="46"/>
      <c r="S150" s="46"/>
      <c r="T150" s="43">
        <f>'Scheda Infrastrutture'!U150</f>
        <v>0</v>
      </c>
      <c r="U150" s="46"/>
      <c r="V150" s="43">
        <f>'Scheda Infrastrutture'!W150</f>
        <v>0</v>
      </c>
      <c r="W150" s="46"/>
      <c r="X150" s="46"/>
      <c r="Y150" s="46"/>
      <c r="Z150" s="46"/>
      <c r="AA150" s="46"/>
      <c r="AB150" s="46"/>
      <c r="AC150" s="46"/>
      <c r="AD150" s="179">
        <f t="shared" si="13"/>
        <v>0</v>
      </c>
      <c r="AE150" s="185"/>
      <c r="AF150" s="180">
        <f>'Scheda Infrastrutture'!AM150</f>
        <v>0</v>
      </c>
      <c r="AG150" s="181">
        <f t="shared" si="11"/>
        <v>0</v>
      </c>
      <c r="AH150" s="181">
        <f t="shared" si="14"/>
        <v>0</v>
      </c>
    </row>
    <row r="151" spans="1:34" x14ac:dyDescent="0.25">
      <c r="A151" s="30">
        <f>'Scheda Infrastrutture'!A151</f>
        <v>0</v>
      </c>
      <c r="B151" s="32">
        <f>'Scheda Infrastrutture'!B151</f>
        <v>0</v>
      </c>
      <c r="C151" s="32">
        <f>'Scheda Infrastrutture'!C151</f>
        <v>0</v>
      </c>
      <c r="D151" s="32">
        <f>'Scheda Infrastrutture'!D151</f>
        <v>0</v>
      </c>
      <c r="E151" s="57">
        <f>'Scheda Infrastrutture'!E151</f>
        <v>0</v>
      </c>
      <c r="F151" s="47">
        <f>'Scheda Infrastrutture'!J151</f>
        <v>0</v>
      </c>
      <c r="G151" s="49"/>
      <c r="H151" s="43">
        <f>'Scheda Infrastrutture'!K151</f>
        <v>0</v>
      </c>
      <c r="I151" s="43">
        <f>'Scheda Infrastrutture'!L151</f>
        <v>0</v>
      </c>
      <c r="J151" s="43">
        <f>'Scheda Infrastrutture'!M151</f>
        <v>0</v>
      </c>
      <c r="K151" s="43">
        <f t="shared" si="10"/>
        <v>0</v>
      </c>
      <c r="L151" s="48">
        <f>'Scheda Infrastrutture'!N151</f>
        <v>0</v>
      </c>
      <c r="M151" s="128">
        <f t="shared" si="12"/>
        <v>0</v>
      </c>
      <c r="N151" s="62"/>
      <c r="O151" s="48"/>
      <c r="P151" s="48"/>
      <c r="Q151" s="48"/>
      <c r="R151" s="48"/>
      <c r="S151" s="48"/>
      <c r="T151" s="43">
        <f>'Scheda Infrastrutture'!U151</f>
        <v>0</v>
      </c>
      <c r="U151" s="48"/>
      <c r="V151" s="43">
        <f>'Scheda Infrastrutture'!W151</f>
        <v>0</v>
      </c>
      <c r="W151" s="48"/>
      <c r="X151" s="48"/>
      <c r="Y151" s="48"/>
      <c r="Z151" s="48"/>
      <c r="AA151" s="48"/>
      <c r="AB151" s="48"/>
      <c r="AC151" s="48"/>
      <c r="AD151" s="179">
        <f t="shared" si="13"/>
        <v>0</v>
      </c>
      <c r="AE151" s="185"/>
      <c r="AF151" s="180">
        <f>'Scheda Infrastrutture'!AM151</f>
        <v>0</v>
      </c>
      <c r="AG151" s="181">
        <f t="shared" si="11"/>
        <v>0</v>
      </c>
      <c r="AH151" s="181">
        <f t="shared" si="14"/>
        <v>0</v>
      </c>
    </row>
    <row r="152" spans="1:34" x14ac:dyDescent="0.25">
      <c r="A152" s="34">
        <f>'Scheda Infrastrutture'!A152</f>
        <v>0</v>
      </c>
      <c r="B152" s="27">
        <f>'Scheda Infrastrutture'!B152</f>
        <v>0</v>
      </c>
      <c r="C152" s="27">
        <f>'Scheda Infrastrutture'!C152</f>
        <v>0</v>
      </c>
      <c r="D152" s="27">
        <f>'Scheda Infrastrutture'!D152</f>
        <v>0</v>
      </c>
      <c r="E152" s="16">
        <f>'Scheda Infrastrutture'!E152</f>
        <v>0</v>
      </c>
      <c r="F152" s="45">
        <f>'Scheda Infrastrutture'!J152</f>
        <v>0</v>
      </c>
      <c r="G152" s="51"/>
      <c r="H152" s="43">
        <f>'Scheda Infrastrutture'!K152</f>
        <v>0</v>
      </c>
      <c r="I152" s="43">
        <f>'Scheda Infrastrutture'!L152</f>
        <v>0</v>
      </c>
      <c r="J152" s="43">
        <f>'Scheda Infrastrutture'!M152</f>
        <v>0</v>
      </c>
      <c r="K152" s="43">
        <f t="shared" si="10"/>
        <v>0</v>
      </c>
      <c r="L152" s="48">
        <f>'Scheda Infrastrutture'!N152</f>
        <v>0</v>
      </c>
      <c r="M152" s="128">
        <f t="shared" si="12"/>
        <v>0</v>
      </c>
      <c r="N152" s="62"/>
      <c r="O152" s="46"/>
      <c r="P152" s="46"/>
      <c r="Q152" s="46"/>
      <c r="R152" s="46"/>
      <c r="S152" s="46"/>
      <c r="T152" s="43">
        <f>'Scheda Infrastrutture'!U152</f>
        <v>0</v>
      </c>
      <c r="U152" s="46"/>
      <c r="V152" s="43">
        <f>'Scheda Infrastrutture'!W152</f>
        <v>0</v>
      </c>
      <c r="W152" s="46"/>
      <c r="X152" s="46"/>
      <c r="Y152" s="46"/>
      <c r="Z152" s="46"/>
      <c r="AA152" s="46"/>
      <c r="AB152" s="46"/>
      <c r="AC152" s="46"/>
      <c r="AD152" s="179">
        <f t="shared" si="13"/>
        <v>0</v>
      </c>
      <c r="AE152" s="185"/>
      <c r="AF152" s="180">
        <f>'Scheda Infrastrutture'!AM152</f>
        <v>0</v>
      </c>
      <c r="AG152" s="181">
        <f t="shared" si="11"/>
        <v>0</v>
      </c>
      <c r="AH152" s="181">
        <f t="shared" si="14"/>
        <v>0</v>
      </c>
    </row>
    <row r="153" spans="1:34" x14ac:dyDescent="0.25">
      <c r="A153" s="30">
        <f>'Scheda Infrastrutture'!A153</f>
        <v>0</v>
      </c>
      <c r="B153" s="32">
        <f>'Scheda Infrastrutture'!B153</f>
        <v>0</v>
      </c>
      <c r="C153" s="32">
        <f>'Scheda Infrastrutture'!C153</f>
        <v>0</v>
      </c>
      <c r="D153" s="32">
        <f>'Scheda Infrastrutture'!D153</f>
        <v>0</v>
      </c>
      <c r="E153" s="57">
        <f>'Scheda Infrastrutture'!E153</f>
        <v>0</v>
      </c>
      <c r="F153" s="47">
        <f>'Scheda Infrastrutture'!J153</f>
        <v>0</v>
      </c>
      <c r="G153" s="49"/>
      <c r="H153" s="43">
        <f>'Scheda Infrastrutture'!K153</f>
        <v>0</v>
      </c>
      <c r="I153" s="43">
        <f>'Scheda Infrastrutture'!L153</f>
        <v>0</v>
      </c>
      <c r="J153" s="43">
        <f>'Scheda Infrastrutture'!M153</f>
        <v>0</v>
      </c>
      <c r="K153" s="43">
        <f t="shared" si="10"/>
        <v>0</v>
      </c>
      <c r="L153" s="48">
        <f>'Scheda Infrastrutture'!N153</f>
        <v>0</v>
      </c>
      <c r="M153" s="128">
        <f t="shared" si="12"/>
        <v>0</v>
      </c>
      <c r="N153" s="62"/>
      <c r="O153" s="48"/>
      <c r="P153" s="48"/>
      <c r="Q153" s="48"/>
      <c r="R153" s="48"/>
      <c r="S153" s="48"/>
      <c r="T153" s="43">
        <f>'Scheda Infrastrutture'!U153</f>
        <v>0</v>
      </c>
      <c r="U153" s="48"/>
      <c r="V153" s="43">
        <f>'Scheda Infrastrutture'!W153</f>
        <v>0</v>
      </c>
      <c r="W153" s="48"/>
      <c r="X153" s="48"/>
      <c r="Y153" s="48"/>
      <c r="Z153" s="48"/>
      <c r="AA153" s="48"/>
      <c r="AB153" s="48"/>
      <c r="AC153" s="48"/>
      <c r="AD153" s="179">
        <f t="shared" si="13"/>
        <v>0</v>
      </c>
      <c r="AE153" s="185"/>
      <c r="AF153" s="180">
        <f>'Scheda Infrastrutture'!AM153</f>
        <v>0</v>
      </c>
      <c r="AG153" s="181">
        <f t="shared" si="11"/>
        <v>0</v>
      </c>
      <c r="AH153" s="181">
        <f t="shared" si="14"/>
        <v>0</v>
      </c>
    </row>
    <row r="154" spans="1:34" x14ac:dyDescent="0.25">
      <c r="A154" s="34">
        <f>'Scheda Infrastrutture'!A154</f>
        <v>0</v>
      </c>
      <c r="B154" s="27">
        <f>'Scheda Infrastrutture'!B154</f>
        <v>0</v>
      </c>
      <c r="C154" s="27">
        <f>'Scheda Infrastrutture'!C154</f>
        <v>0</v>
      </c>
      <c r="D154" s="27">
        <f>'Scheda Infrastrutture'!D154</f>
        <v>0</v>
      </c>
      <c r="E154" s="16">
        <f>'Scheda Infrastrutture'!E154</f>
        <v>0</v>
      </c>
      <c r="F154" s="45">
        <f>'Scheda Infrastrutture'!J154</f>
        <v>0</v>
      </c>
      <c r="G154" s="51"/>
      <c r="H154" s="43">
        <f>'Scheda Infrastrutture'!K154</f>
        <v>0</v>
      </c>
      <c r="I154" s="43">
        <f>'Scheda Infrastrutture'!L154</f>
        <v>0</v>
      </c>
      <c r="J154" s="43">
        <f>'Scheda Infrastrutture'!M154</f>
        <v>0</v>
      </c>
      <c r="K154" s="43">
        <f t="shared" si="10"/>
        <v>0</v>
      </c>
      <c r="L154" s="48">
        <f>'Scheda Infrastrutture'!N154</f>
        <v>0</v>
      </c>
      <c r="M154" s="128">
        <f t="shared" si="12"/>
        <v>0</v>
      </c>
      <c r="N154" s="62"/>
      <c r="O154" s="46"/>
      <c r="P154" s="46"/>
      <c r="Q154" s="46"/>
      <c r="R154" s="46"/>
      <c r="S154" s="46"/>
      <c r="T154" s="43">
        <f>'Scheda Infrastrutture'!U154</f>
        <v>0</v>
      </c>
      <c r="U154" s="46"/>
      <c r="V154" s="43">
        <f>'Scheda Infrastrutture'!W154</f>
        <v>0</v>
      </c>
      <c r="W154" s="46"/>
      <c r="X154" s="46"/>
      <c r="Y154" s="46"/>
      <c r="Z154" s="46"/>
      <c r="AA154" s="46"/>
      <c r="AB154" s="46"/>
      <c r="AC154" s="46"/>
      <c r="AD154" s="179">
        <f t="shared" si="13"/>
        <v>0</v>
      </c>
      <c r="AE154" s="185"/>
      <c r="AF154" s="180">
        <f>'Scheda Infrastrutture'!AM154</f>
        <v>0</v>
      </c>
      <c r="AG154" s="181">
        <f t="shared" si="11"/>
        <v>0</v>
      </c>
      <c r="AH154" s="181">
        <f t="shared" si="14"/>
        <v>0</v>
      </c>
    </row>
    <row r="155" spans="1:34" x14ac:dyDescent="0.25">
      <c r="A155" s="30">
        <f>'Scheda Infrastrutture'!A155</f>
        <v>0</v>
      </c>
      <c r="B155" s="32">
        <f>'Scheda Infrastrutture'!B155</f>
        <v>0</v>
      </c>
      <c r="C155" s="32">
        <f>'Scheda Infrastrutture'!C155</f>
        <v>0</v>
      </c>
      <c r="D155" s="32">
        <f>'Scheda Infrastrutture'!D155</f>
        <v>0</v>
      </c>
      <c r="E155" s="57">
        <f>'Scheda Infrastrutture'!E155</f>
        <v>0</v>
      </c>
      <c r="F155" s="47">
        <f>'Scheda Infrastrutture'!J155</f>
        <v>0</v>
      </c>
      <c r="G155" s="49"/>
      <c r="H155" s="43">
        <f>'Scheda Infrastrutture'!K155</f>
        <v>0</v>
      </c>
      <c r="I155" s="43">
        <f>'Scheda Infrastrutture'!L155</f>
        <v>0</v>
      </c>
      <c r="J155" s="43">
        <f>'Scheda Infrastrutture'!M155</f>
        <v>0</v>
      </c>
      <c r="K155" s="43">
        <f t="shared" si="10"/>
        <v>0</v>
      </c>
      <c r="L155" s="48">
        <f>'Scheda Infrastrutture'!N155</f>
        <v>0</v>
      </c>
      <c r="M155" s="128">
        <f t="shared" si="12"/>
        <v>0</v>
      </c>
      <c r="N155" s="62"/>
      <c r="O155" s="48"/>
      <c r="P155" s="48"/>
      <c r="Q155" s="48"/>
      <c r="R155" s="48"/>
      <c r="S155" s="48"/>
      <c r="T155" s="43">
        <f>'Scheda Infrastrutture'!U155</f>
        <v>0</v>
      </c>
      <c r="U155" s="48"/>
      <c r="V155" s="43">
        <f>'Scheda Infrastrutture'!W155</f>
        <v>0</v>
      </c>
      <c r="W155" s="48"/>
      <c r="X155" s="48"/>
      <c r="Y155" s="48"/>
      <c r="Z155" s="48"/>
      <c r="AA155" s="48"/>
      <c r="AB155" s="48"/>
      <c r="AC155" s="48"/>
      <c r="AD155" s="179">
        <f t="shared" si="13"/>
        <v>0</v>
      </c>
      <c r="AE155" s="185"/>
      <c r="AF155" s="180">
        <f>'Scheda Infrastrutture'!AM155</f>
        <v>0</v>
      </c>
      <c r="AG155" s="181">
        <f t="shared" si="11"/>
        <v>0</v>
      </c>
      <c r="AH155" s="181">
        <f t="shared" si="14"/>
        <v>0</v>
      </c>
    </row>
    <row r="156" spans="1:34" x14ac:dyDescent="0.25">
      <c r="A156" s="34">
        <f>'Scheda Infrastrutture'!A156</f>
        <v>0</v>
      </c>
      <c r="B156" s="27">
        <f>'Scheda Infrastrutture'!B156</f>
        <v>0</v>
      </c>
      <c r="C156" s="27">
        <f>'Scheda Infrastrutture'!C156</f>
        <v>0</v>
      </c>
      <c r="D156" s="27">
        <f>'Scheda Infrastrutture'!D156</f>
        <v>0</v>
      </c>
      <c r="E156" s="16">
        <f>'Scheda Infrastrutture'!E156</f>
        <v>0</v>
      </c>
      <c r="F156" s="45">
        <f>'Scheda Infrastrutture'!J156</f>
        <v>0</v>
      </c>
      <c r="G156" s="51"/>
      <c r="H156" s="43">
        <f>'Scheda Infrastrutture'!K156</f>
        <v>0</v>
      </c>
      <c r="I156" s="43">
        <f>'Scheda Infrastrutture'!L156</f>
        <v>0</v>
      </c>
      <c r="J156" s="43">
        <f>'Scheda Infrastrutture'!M156</f>
        <v>0</v>
      </c>
      <c r="K156" s="43">
        <f t="shared" si="10"/>
        <v>0</v>
      </c>
      <c r="L156" s="48">
        <f>'Scheda Infrastrutture'!N156</f>
        <v>0</v>
      </c>
      <c r="M156" s="128">
        <f t="shared" si="12"/>
        <v>0</v>
      </c>
      <c r="N156" s="62"/>
      <c r="O156" s="46"/>
      <c r="P156" s="46"/>
      <c r="Q156" s="46"/>
      <c r="R156" s="46"/>
      <c r="S156" s="46"/>
      <c r="T156" s="43">
        <f>'Scheda Infrastrutture'!U156</f>
        <v>0</v>
      </c>
      <c r="U156" s="46"/>
      <c r="V156" s="43">
        <f>'Scheda Infrastrutture'!W156</f>
        <v>0</v>
      </c>
      <c r="W156" s="46"/>
      <c r="X156" s="46"/>
      <c r="Y156" s="46"/>
      <c r="Z156" s="46"/>
      <c r="AA156" s="46"/>
      <c r="AB156" s="46"/>
      <c r="AC156" s="46"/>
      <c r="AD156" s="179">
        <f t="shared" si="13"/>
        <v>0</v>
      </c>
      <c r="AE156" s="185"/>
      <c r="AF156" s="180">
        <f>'Scheda Infrastrutture'!AM156</f>
        <v>0</v>
      </c>
      <c r="AG156" s="181">
        <f t="shared" si="11"/>
        <v>0</v>
      </c>
      <c r="AH156" s="181">
        <f t="shared" si="14"/>
        <v>0</v>
      </c>
    </row>
    <row r="157" spans="1:34" x14ac:dyDescent="0.25">
      <c r="A157" s="30">
        <f>'Scheda Infrastrutture'!A157</f>
        <v>0</v>
      </c>
      <c r="B157" s="32">
        <f>'Scheda Infrastrutture'!B157</f>
        <v>0</v>
      </c>
      <c r="C157" s="32">
        <f>'Scheda Infrastrutture'!C157</f>
        <v>0</v>
      </c>
      <c r="D157" s="32">
        <f>'Scheda Infrastrutture'!D157</f>
        <v>0</v>
      </c>
      <c r="E157" s="57">
        <f>'Scheda Infrastrutture'!E157</f>
        <v>0</v>
      </c>
      <c r="F157" s="47">
        <f>'Scheda Infrastrutture'!J157</f>
        <v>0</v>
      </c>
      <c r="G157" s="49"/>
      <c r="H157" s="43">
        <f>'Scheda Infrastrutture'!K157</f>
        <v>0</v>
      </c>
      <c r="I157" s="43">
        <f>'Scheda Infrastrutture'!L157</f>
        <v>0</v>
      </c>
      <c r="J157" s="43">
        <f>'Scheda Infrastrutture'!M157</f>
        <v>0</v>
      </c>
      <c r="K157" s="43">
        <f t="shared" si="10"/>
        <v>0</v>
      </c>
      <c r="L157" s="48">
        <f>'Scheda Infrastrutture'!N157</f>
        <v>0</v>
      </c>
      <c r="M157" s="128">
        <f t="shared" si="12"/>
        <v>0</v>
      </c>
      <c r="N157" s="62"/>
      <c r="O157" s="48"/>
      <c r="P157" s="48"/>
      <c r="Q157" s="48"/>
      <c r="R157" s="48"/>
      <c r="S157" s="48"/>
      <c r="T157" s="43">
        <f>'Scheda Infrastrutture'!U157</f>
        <v>0</v>
      </c>
      <c r="U157" s="48"/>
      <c r="V157" s="43">
        <f>'Scheda Infrastrutture'!W157</f>
        <v>0</v>
      </c>
      <c r="W157" s="48"/>
      <c r="X157" s="48"/>
      <c r="Y157" s="48"/>
      <c r="Z157" s="48"/>
      <c r="AA157" s="48"/>
      <c r="AB157" s="48"/>
      <c r="AC157" s="48"/>
      <c r="AD157" s="179">
        <f t="shared" si="13"/>
        <v>0</v>
      </c>
      <c r="AE157" s="185"/>
      <c r="AF157" s="180">
        <f>'Scheda Infrastrutture'!AM157</f>
        <v>0</v>
      </c>
      <c r="AG157" s="181">
        <f t="shared" si="11"/>
        <v>0</v>
      </c>
      <c r="AH157" s="181">
        <f t="shared" si="14"/>
        <v>0</v>
      </c>
    </row>
    <row r="158" spans="1:34" x14ac:dyDescent="0.25">
      <c r="A158" s="34">
        <f>'Scheda Infrastrutture'!A158</f>
        <v>0</v>
      </c>
      <c r="B158" s="27">
        <f>'Scheda Infrastrutture'!B158</f>
        <v>0</v>
      </c>
      <c r="C158" s="27">
        <f>'Scheda Infrastrutture'!C158</f>
        <v>0</v>
      </c>
      <c r="D158" s="27">
        <f>'Scheda Infrastrutture'!D158</f>
        <v>0</v>
      </c>
      <c r="E158" s="16">
        <f>'Scheda Infrastrutture'!E158</f>
        <v>0</v>
      </c>
      <c r="F158" s="45">
        <f>'Scheda Infrastrutture'!J158</f>
        <v>0</v>
      </c>
      <c r="G158" s="51"/>
      <c r="H158" s="43">
        <f>'Scheda Infrastrutture'!K158</f>
        <v>0</v>
      </c>
      <c r="I158" s="43">
        <f>'Scheda Infrastrutture'!L158</f>
        <v>0</v>
      </c>
      <c r="J158" s="43">
        <f>'Scheda Infrastrutture'!M158</f>
        <v>0</v>
      </c>
      <c r="K158" s="43">
        <f t="shared" si="10"/>
        <v>0</v>
      </c>
      <c r="L158" s="48">
        <f>'Scheda Infrastrutture'!N158</f>
        <v>0</v>
      </c>
      <c r="M158" s="128">
        <f t="shared" si="12"/>
        <v>0</v>
      </c>
      <c r="N158" s="62"/>
      <c r="O158" s="46"/>
      <c r="P158" s="46"/>
      <c r="Q158" s="46"/>
      <c r="R158" s="46"/>
      <c r="S158" s="46"/>
      <c r="T158" s="43">
        <f>'Scheda Infrastrutture'!U158</f>
        <v>0</v>
      </c>
      <c r="U158" s="46"/>
      <c r="V158" s="43">
        <f>'Scheda Infrastrutture'!W158</f>
        <v>0</v>
      </c>
      <c r="W158" s="46"/>
      <c r="X158" s="46"/>
      <c r="Y158" s="46"/>
      <c r="Z158" s="46"/>
      <c r="AA158" s="46"/>
      <c r="AB158" s="46"/>
      <c r="AC158" s="46"/>
      <c r="AD158" s="179">
        <f t="shared" si="13"/>
        <v>0</v>
      </c>
      <c r="AE158" s="185"/>
      <c r="AF158" s="180">
        <f>'Scheda Infrastrutture'!AM158</f>
        <v>0</v>
      </c>
      <c r="AG158" s="181">
        <f t="shared" si="11"/>
        <v>0</v>
      </c>
      <c r="AH158" s="181">
        <f t="shared" si="14"/>
        <v>0</v>
      </c>
    </row>
    <row r="159" spans="1:34" x14ac:dyDescent="0.25">
      <c r="A159" s="30">
        <f>'Scheda Infrastrutture'!A159</f>
        <v>0</v>
      </c>
      <c r="B159" s="32">
        <f>'Scheda Infrastrutture'!B159</f>
        <v>0</v>
      </c>
      <c r="C159" s="32">
        <f>'Scheda Infrastrutture'!C159</f>
        <v>0</v>
      </c>
      <c r="D159" s="32">
        <f>'Scheda Infrastrutture'!D159</f>
        <v>0</v>
      </c>
      <c r="E159" s="57">
        <f>'Scheda Infrastrutture'!E159</f>
        <v>0</v>
      </c>
      <c r="F159" s="47">
        <f>'Scheda Infrastrutture'!J159</f>
        <v>0</v>
      </c>
      <c r="G159" s="49"/>
      <c r="H159" s="43">
        <f>'Scheda Infrastrutture'!K159</f>
        <v>0</v>
      </c>
      <c r="I159" s="43">
        <f>'Scheda Infrastrutture'!L159</f>
        <v>0</v>
      </c>
      <c r="J159" s="43">
        <f>'Scheda Infrastrutture'!M159</f>
        <v>0</v>
      </c>
      <c r="K159" s="43">
        <f t="shared" si="10"/>
        <v>0</v>
      </c>
      <c r="L159" s="48">
        <f>'Scheda Infrastrutture'!N159</f>
        <v>0</v>
      </c>
      <c r="M159" s="128">
        <f t="shared" si="12"/>
        <v>0</v>
      </c>
      <c r="N159" s="62"/>
      <c r="O159" s="48"/>
      <c r="P159" s="48"/>
      <c r="Q159" s="48"/>
      <c r="R159" s="48"/>
      <c r="S159" s="48"/>
      <c r="T159" s="43">
        <f>'Scheda Infrastrutture'!U159</f>
        <v>0</v>
      </c>
      <c r="U159" s="48"/>
      <c r="V159" s="43">
        <f>'Scheda Infrastrutture'!W159</f>
        <v>0</v>
      </c>
      <c r="W159" s="48"/>
      <c r="X159" s="48"/>
      <c r="Y159" s="48"/>
      <c r="Z159" s="48"/>
      <c r="AA159" s="48"/>
      <c r="AB159" s="48"/>
      <c r="AC159" s="48"/>
      <c r="AD159" s="179">
        <f t="shared" si="13"/>
        <v>0</v>
      </c>
      <c r="AE159" s="185"/>
      <c r="AF159" s="180">
        <f>'Scheda Infrastrutture'!AM159</f>
        <v>0</v>
      </c>
      <c r="AG159" s="181">
        <f t="shared" si="11"/>
        <v>0</v>
      </c>
      <c r="AH159" s="181">
        <f t="shared" si="14"/>
        <v>0</v>
      </c>
    </row>
    <row r="160" spans="1:34" x14ac:dyDescent="0.25">
      <c r="A160" s="34">
        <f>'Scheda Infrastrutture'!A160</f>
        <v>0</v>
      </c>
      <c r="B160" s="27">
        <f>'Scheda Infrastrutture'!B160</f>
        <v>0</v>
      </c>
      <c r="C160" s="27">
        <f>'Scheda Infrastrutture'!C160</f>
        <v>0</v>
      </c>
      <c r="D160" s="27">
        <f>'Scheda Infrastrutture'!D160</f>
        <v>0</v>
      </c>
      <c r="E160" s="16">
        <f>'Scheda Infrastrutture'!E160</f>
        <v>0</v>
      </c>
      <c r="F160" s="45">
        <f>'Scheda Infrastrutture'!J160</f>
        <v>0</v>
      </c>
      <c r="G160" s="51"/>
      <c r="H160" s="43">
        <f>'Scheda Infrastrutture'!K160</f>
        <v>0</v>
      </c>
      <c r="I160" s="43">
        <f>'Scheda Infrastrutture'!L160</f>
        <v>0</v>
      </c>
      <c r="J160" s="43">
        <f>'Scheda Infrastrutture'!M160</f>
        <v>0</v>
      </c>
      <c r="K160" s="43">
        <f t="shared" si="10"/>
        <v>0</v>
      </c>
      <c r="L160" s="48">
        <f>'Scheda Infrastrutture'!N160</f>
        <v>0</v>
      </c>
      <c r="M160" s="128">
        <f t="shared" si="12"/>
        <v>0</v>
      </c>
      <c r="N160" s="62"/>
      <c r="O160" s="46"/>
      <c r="P160" s="46"/>
      <c r="Q160" s="46"/>
      <c r="R160" s="46"/>
      <c r="S160" s="46"/>
      <c r="T160" s="43">
        <f>'Scheda Infrastrutture'!U160</f>
        <v>0</v>
      </c>
      <c r="U160" s="46"/>
      <c r="V160" s="43">
        <f>'Scheda Infrastrutture'!W160</f>
        <v>0</v>
      </c>
      <c r="W160" s="46"/>
      <c r="X160" s="46"/>
      <c r="Y160" s="46"/>
      <c r="Z160" s="46"/>
      <c r="AA160" s="46"/>
      <c r="AB160" s="46"/>
      <c r="AC160" s="46"/>
      <c r="AD160" s="179">
        <f t="shared" si="13"/>
        <v>0</v>
      </c>
      <c r="AE160" s="185"/>
      <c r="AF160" s="180">
        <f>'Scheda Infrastrutture'!AM160</f>
        <v>0</v>
      </c>
      <c r="AG160" s="181">
        <f t="shared" si="11"/>
        <v>0</v>
      </c>
      <c r="AH160" s="181">
        <f t="shared" si="14"/>
        <v>0</v>
      </c>
    </row>
    <row r="161" spans="1:34" x14ac:dyDescent="0.25">
      <c r="A161" s="30">
        <f>'Scheda Infrastrutture'!A161</f>
        <v>0</v>
      </c>
      <c r="B161" s="32">
        <f>'Scheda Infrastrutture'!B161</f>
        <v>0</v>
      </c>
      <c r="C161" s="32">
        <f>'Scheda Infrastrutture'!C161</f>
        <v>0</v>
      </c>
      <c r="D161" s="32">
        <f>'Scheda Infrastrutture'!D161</f>
        <v>0</v>
      </c>
      <c r="E161" s="57">
        <f>'Scheda Infrastrutture'!E161</f>
        <v>0</v>
      </c>
      <c r="F161" s="47">
        <f>'Scheda Infrastrutture'!J161</f>
        <v>0</v>
      </c>
      <c r="G161" s="49"/>
      <c r="H161" s="43">
        <f>'Scheda Infrastrutture'!K161</f>
        <v>0</v>
      </c>
      <c r="I161" s="43">
        <f>'Scheda Infrastrutture'!L161</f>
        <v>0</v>
      </c>
      <c r="J161" s="43">
        <f>'Scheda Infrastrutture'!M161</f>
        <v>0</v>
      </c>
      <c r="K161" s="43">
        <f t="shared" si="10"/>
        <v>0</v>
      </c>
      <c r="L161" s="48">
        <f>'Scheda Infrastrutture'!N161</f>
        <v>0</v>
      </c>
      <c r="M161" s="128">
        <f t="shared" si="12"/>
        <v>0</v>
      </c>
      <c r="N161" s="62"/>
      <c r="O161" s="48"/>
      <c r="P161" s="48"/>
      <c r="Q161" s="48"/>
      <c r="R161" s="48"/>
      <c r="S161" s="48"/>
      <c r="T161" s="43">
        <f>'Scheda Infrastrutture'!U161</f>
        <v>0</v>
      </c>
      <c r="U161" s="48"/>
      <c r="V161" s="43">
        <f>'Scheda Infrastrutture'!W161</f>
        <v>0</v>
      </c>
      <c r="W161" s="48"/>
      <c r="X161" s="48"/>
      <c r="Y161" s="48"/>
      <c r="Z161" s="48"/>
      <c r="AA161" s="48"/>
      <c r="AB161" s="48"/>
      <c r="AC161" s="48"/>
      <c r="AD161" s="179">
        <f t="shared" si="13"/>
        <v>0</v>
      </c>
      <c r="AE161" s="185"/>
      <c r="AF161" s="180">
        <f>'Scheda Infrastrutture'!AM161</f>
        <v>0</v>
      </c>
      <c r="AG161" s="181">
        <f t="shared" si="11"/>
        <v>0</v>
      </c>
      <c r="AH161" s="181">
        <f t="shared" si="14"/>
        <v>0</v>
      </c>
    </row>
    <row r="162" spans="1:34" x14ac:dyDescent="0.25">
      <c r="A162" s="34">
        <f>'Scheda Infrastrutture'!A162</f>
        <v>0</v>
      </c>
      <c r="B162" s="27">
        <f>'Scheda Infrastrutture'!B162</f>
        <v>0</v>
      </c>
      <c r="C162" s="27">
        <f>'Scheda Infrastrutture'!C162</f>
        <v>0</v>
      </c>
      <c r="D162" s="27">
        <f>'Scheda Infrastrutture'!D162</f>
        <v>0</v>
      </c>
      <c r="E162" s="16">
        <f>'Scheda Infrastrutture'!E162</f>
        <v>0</v>
      </c>
      <c r="F162" s="45">
        <f>'Scheda Infrastrutture'!J162</f>
        <v>0</v>
      </c>
      <c r="G162" s="51"/>
      <c r="H162" s="43">
        <f>'Scheda Infrastrutture'!K162</f>
        <v>0</v>
      </c>
      <c r="I162" s="43">
        <f>'Scheda Infrastrutture'!L162</f>
        <v>0</v>
      </c>
      <c r="J162" s="43">
        <f>'Scheda Infrastrutture'!M162</f>
        <v>0</v>
      </c>
      <c r="K162" s="43">
        <f t="shared" si="10"/>
        <v>0</v>
      </c>
      <c r="L162" s="48">
        <f>'Scheda Infrastrutture'!N162</f>
        <v>0</v>
      </c>
      <c r="M162" s="128">
        <f t="shared" si="12"/>
        <v>0</v>
      </c>
      <c r="N162" s="62"/>
      <c r="O162" s="46"/>
      <c r="P162" s="46"/>
      <c r="Q162" s="46"/>
      <c r="R162" s="46"/>
      <c r="S162" s="46"/>
      <c r="T162" s="43">
        <f>'Scheda Infrastrutture'!U162</f>
        <v>0</v>
      </c>
      <c r="U162" s="46"/>
      <c r="V162" s="43">
        <f>'Scheda Infrastrutture'!W162</f>
        <v>0</v>
      </c>
      <c r="W162" s="46"/>
      <c r="X162" s="46"/>
      <c r="Y162" s="46"/>
      <c r="Z162" s="46"/>
      <c r="AA162" s="46"/>
      <c r="AB162" s="46"/>
      <c r="AC162" s="46"/>
      <c r="AD162" s="179">
        <f t="shared" si="13"/>
        <v>0</v>
      </c>
      <c r="AE162" s="185"/>
      <c r="AF162" s="180">
        <f>'Scheda Infrastrutture'!AM162</f>
        <v>0</v>
      </c>
      <c r="AG162" s="181">
        <f t="shared" si="11"/>
        <v>0</v>
      </c>
      <c r="AH162" s="181">
        <f t="shared" si="14"/>
        <v>0</v>
      </c>
    </row>
    <row r="163" spans="1:34" x14ac:dyDescent="0.25">
      <c r="A163" s="30">
        <f>'Scheda Infrastrutture'!A163</f>
        <v>0</v>
      </c>
      <c r="B163" s="32">
        <f>'Scheda Infrastrutture'!B163</f>
        <v>0</v>
      </c>
      <c r="C163" s="32">
        <f>'Scheda Infrastrutture'!C163</f>
        <v>0</v>
      </c>
      <c r="D163" s="32">
        <f>'Scheda Infrastrutture'!D163</f>
        <v>0</v>
      </c>
      <c r="E163" s="57">
        <f>'Scheda Infrastrutture'!E163</f>
        <v>0</v>
      </c>
      <c r="F163" s="47">
        <f>'Scheda Infrastrutture'!J163</f>
        <v>0</v>
      </c>
      <c r="G163" s="49"/>
      <c r="H163" s="43">
        <f>'Scheda Infrastrutture'!K163</f>
        <v>0</v>
      </c>
      <c r="I163" s="43">
        <f>'Scheda Infrastrutture'!L163</f>
        <v>0</v>
      </c>
      <c r="J163" s="43">
        <f>'Scheda Infrastrutture'!M163</f>
        <v>0</v>
      </c>
      <c r="K163" s="43">
        <f t="shared" si="10"/>
        <v>0</v>
      </c>
      <c r="L163" s="48">
        <f>'Scheda Infrastrutture'!N163</f>
        <v>0</v>
      </c>
      <c r="M163" s="128">
        <f t="shared" si="12"/>
        <v>0</v>
      </c>
      <c r="N163" s="62"/>
      <c r="O163" s="48"/>
      <c r="P163" s="48"/>
      <c r="Q163" s="48"/>
      <c r="R163" s="48"/>
      <c r="S163" s="48"/>
      <c r="T163" s="43">
        <f>'Scheda Infrastrutture'!U163</f>
        <v>0</v>
      </c>
      <c r="U163" s="48"/>
      <c r="V163" s="43">
        <f>'Scheda Infrastrutture'!W163</f>
        <v>0</v>
      </c>
      <c r="W163" s="48"/>
      <c r="X163" s="48"/>
      <c r="Y163" s="48"/>
      <c r="Z163" s="48"/>
      <c r="AA163" s="48"/>
      <c r="AB163" s="48"/>
      <c r="AC163" s="48"/>
      <c r="AD163" s="179">
        <f t="shared" si="13"/>
        <v>0</v>
      </c>
      <c r="AE163" s="185"/>
      <c r="AF163" s="180">
        <f>'Scheda Infrastrutture'!AM163</f>
        <v>0</v>
      </c>
      <c r="AG163" s="181">
        <f t="shared" si="11"/>
        <v>0</v>
      </c>
      <c r="AH163" s="181">
        <f t="shared" si="14"/>
        <v>0</v>
      </c>
    </row>
    <row r="164" spans="1:34" x14ac:dyDescent="0.25">
      <c r="A164" s="34">
        <f>'Scheda Infrastrutture'!A164</f>
        <v>0</v>
      </c>
      <c r="B164" s="27">
        <f>'Scheda Infrastrutture'!B164</f>
        <v>0</v>
      </c>
      <c r="C164" s="27">
        <f>'Scheda Infrastrutture'!C164</f>
        <v>0</v>
      </c>
      <c r="D164" s="27">
        <f>'Scheda Infrastrutture'!D164</f>
        <v>0</v>
      </c>
      <c r="E164" s="16">
        <f>'Scheda Infrastrutture'!E164</f>
        <v>0</v>
      </c>
      <c r="F164" s="45">
        <f>'Scheda Infrastrutture'!J164</f>
        <v>0</v>
      </c>
      <c r="G164" s="51"/>
      <c r="H164" s="43">
        <f>'Scheda Infrastrutture'!K164</f>
        <v>0</v>
      </c>
      <c r="I164" s="43">
        <f>'Scheda Infrastrutture'!L164</f>
        <v>0</v>
      </c>
      <c r="J164" s="43">
        <f>'Scheda Infrastrutture'!M164</f>
        <v>0</v>
      </c>
      <c r="K164" s="43">
        <f t="shared" si="10"/>
        <v>0</v>
      </c>
      <c r="L164" s="48">
        <f>'Scheda Infrastrutture'!N164</f>
        <v>0</v>
      </c>
      <c r="M164" s="128">
        <f t="shared" si="12"/>
        <v>0</v>
      </c>
      <c r="N164" s="62"/>
      <c r="O164" s="46"/>
      <c r="P164" s="46"/>
      <c r="Q164" s="46"/>
      <c r="R164" s="46"/>
      <c r="S164" s="46"/>
      <c r="T164" s="43">
        <f>'Scheda Infrastrutture'!U164</f>
        <v>0</v>
      </c>
      <c r="U164" s="46"/>
      <c r="V164" s="43">
        <f>'Scheda Infrastrutture'!W164</f>
        <v>0</v>
      </c>
      <c r="W164" s="46"/>
      <c r="X164" s="46"/>
      <c r="Y164" s="46"/>
      <c r="Z164" s="46"/>
      <c r="AA164" s="46"/>
      <c r="AB164" s="46"/>
      <c r="AC164" s="46"/>
      <c r="AD164" s="179">
        <f t="shared" si="13"/>
        <v>0</v>
      </c>
      <c r="AE164" s="185"/>
      <c r="AF164" s="180">
        <f>'Scheda Infrastrutture'!AM164</f>
        <v>0</v>
      </c>
      <c r="AG164" s="181">
        <f t="shared" si="11"/>
        <v>0</v>
      </c>
      <c r="AH164" s="181">
        <f t="shared" si="14"/>
        <v>0</v>
      </c>
    </row>
    <row r="165" spans="1:34" x14ac:dyDescent="0.25">
      <c r="A165" s="31">
        <f>'Scheda Infrastrutture'!A165</f>
        <v>0</v>
      </c>
      <c r="B165" s="33">
        <f>'Scheda Infrastrutture'!B165</f>
        <v>0</v>
      </c>
      <c r="C165" s="33">
        <f>'Scheda Infrastrutture'!C165</f>
        <v>0</v>
      </c>
      <c r="D165" s="33">
        <f>'Scheda Infrastrutture'!D165</f>
        <v>0</v>
      </c>
      <c r="E165" s="58">
        <f>'Scheda Infrastrutture'!E165</f>
        <v>0</v>
      </c>
      <c r="F165" s="59">
        <f>'Scheda Infrastrutture'!J165</f>
        <v>0</v>
      </c>
      <c r="G165" s="60"/>
      <c r="H165" s="43">
        <f>'Scheda Infrastrutture'!K165</f>
        <v>0</v>
      </c>
      <c r="I165" s="43">
        <f>'Scheda Infrastrutture'!L165</f>
        <v>0</v>
      </c>
      <c r="J165" s="43">
        <f>'Scheda Infrastrutture'!M165</f>
        <v>0</v>
      </c>
      <c r="K165" s="43">
        <f t="shared" si="10"/>
        <v>0</v>
      </c>
      <c r="L165" s="48">
        <f>'Scheda Infrastrutture'!N165</f>
        <v>0</v>
      </c>
      <c r="M165" s="128">
        <f t="shared" si="12"/>
        <v>0</v>
      </c>
      <c r="N165" s="62"/>
      <c r="O165" s="61"/>
      <c r="P165" s="61"/>
      <c r="Q165" s="61"/>
      <c r="R165" s="61"/>
      <c r="S165" s="61"/>
      <c r="T165" s="43">
        <f>'Scheda Infrastrutture'!U165</f>
        <v>0</v>
      </c>
      <c r="U165" s="61"/>
      <c r="V165" s="43">
        <f>'Scheda Infrastrutture'!W165</f>
        <v>0</v>
      </c>
      <c r="W165" s="61"/>
      <c r="X165" s="61"/>
      <c r="Y165" s="61"/>
      <c r="Z165" s="61"/>
      <c r="AA165" s="61"/>
      <c r="AB165" s="61"/>
      <c r="AC165" s="61"/>
      <c r="AD165" s="179">
        <f t="shared" si="13"/>
        <v>0</v>
      </c>
      <c r="AE165" s="50"/>
      <c r="AF165" s="180">
        <f>'Scheda Infrastrutture'!AM165</f>
        <v>0</v>
      </c>
      <c r="AG165" s="181">
        <f t="shared" si="11"/>
        <v>0</v>
      </c>
      <c r="AH165" s="181">
        <f t="shared" si="14"/>
        <v>0</v>
      </c>
    </row>
    <row r="166" spans="1:34" x14ac:dyDescent="0.25">
      <c r="A166" s="30">
        <f>'Scheda Infrastrutture'!A166</f>
        <v>0</v>
      </c>
      <c r="B166" s="32">
        <f>'Scheda Infrastrutture'!B166</f>
        <v>0</v>
      </c>
      <c r="C166" s="32">
        <f>'Scheda Infrastrutture'!C166</f>
        <v>0</v>
      </c>
      <c r="D166" s="32">
        <f>'Scheda Infrastrutture'!D166</f>
        <v>0</v>
      </c>
      <c r="E166" s="57">
        <f>'Scheda Infrastrutture'!E166</f>
        <v>0</v>
      </c>
      <c r="F166" s="47">
        <f>'Scheda Infrastrutture'!J166</f>
        <v>0</v>
      </c>
      <c r="G166" s="49"/>
      <c r="H166" s="43">
        <f>'Scheda Infrastrutture'!K166</f>
        <v>0</v>
      </c>
      <c r="I166" s="43">
        <f>'Scheda Infrastrutture'!L166</f>
        <v>0</v>
      </c>
      <c r="J166" s="43">
        <f>'Scheda Infrastrutture'!M166</f>
        <v>0</v>
      </c>
      <c r="K166" s="43">
        <f t="shared" si="10"/>
        <v>0</v>
      </c>
      <c r="L166" s="48">
        <f>'Scheda Infrastrutture'!N166</f>
        <v>0</v>
      </c>
      <c r="M166" s="128">
        <f t="shared" si="12"/>
        <v>0</v>
      </c>
      <c r="N166" s="62"/>
      <c r="O166" s="48"/>
      <c r="P166" s="48"/>
      <c r="Q166" s="48"/>
      <c r="R166" s="48"/>
      <c r="S166" s="48"/>
      <c r="T166" s="43">
        <f>'Scheda Infrastrutture'!U166</f>
        <v>0</v>
      </c>
      <c r="U166" s="48"/>
      <c r="V166" s="43">
        <f>'Scheda Infrastrutture'!W166</f>
        <v>0</v>
      </c>
      <c r="W166" s="48"/>
      <c r="X166" s="48"/>
      <c r="Y166" s="48"/>
      <c r="Z166" s="48"/>
      <c r="AA166" s="48"/>
      <c r="AB166" s="48"/>
      <c r="AC166" s="48"/>
      <c r="AD166" s="179">
        <f t="shared" si="13"/>
        <v>0</v>
      </c>
      <c r="AE166" s="185"/>
      <c r="AF166" s="180">
        <f>'Scheda Infrastrutture'!AM166</f>
        <v>0</v>
      </c>
      <c r="AG166" s="181">
        <f t="shared" si="11"/>
        <v>0</v>
      </c>
      <c r="AH166" s="181">
        <f t="shared" si="14"/>
        <v>0</v>
      </c>
    </row>
    <row r="167" spans="1:34" x14ac:dyDescent="0.25">
      <c r="A167" s="13" t="s">
        <v>136</v>
      </c>
      <c r="H167" s="13">
        <f t="shared" ref="H167:S167" si="15">SUBTOTAL(9,H2:H166)</f>
        <v>7467524</v>
      </c>
      <c r="I167" s="13">
        <f t="shared" si="15"/>
        <v>25225673</v>
      </c>
      <c r="J167" s="13">
        <f t="shared" si="15"/>
        <v>17490401</v>
      </c>
      <c r="K167" s="13">
        <f>SUBTOTAL(9,K2:K166)</f>
        <v>50183598</v>
      </c>
      <c r="L167" s="13">
        <f t="shared" si="15"/>
        <v>0</v>
      </c>
      <c r="N167" s="13">
        <f t="shared" si="15"/>
        <v>6418782</v>
      </c>
      <c r="O167" s="13">
        <f t="shared" si="15"/>
        <v>20987537</v>
      </c>
      <c r="S167" s="13">
        <f t="shared" si="15"/>
        <v>3594070</v>
      </c>
      <c r="U167" s="13">
        <f>SUBTOTAL(9,U2:U166)</f>
        <v>0</v>
      </c>
      <c r="W167" s="13">
        <f t="shared" ref="W167:AE167" si="16">SUBTOTAL(9,W2:W166)</f>
        <v>5401468</v>
      </c>
      <c r="Y167" s="13">
        <f>SUBTOTAL(9,Y2:Y166)</f>
        <v>5757395</v>
      </c>
      <c r="AA167" s="13">
        <f t="shared" si="16"/>
        <v>5713159</v>
      </c>
      <c r="AB167" s="13">
        <f t="shared" si="16"/>
        <v>8729968</v>
      </c>
      <c r="AD167" s="13">
        <f t="shared" si="16"/>
        <v>50183598</v>
      </c>
      <c r="AE167" s="13">
        <f t="shared" si="16"/>
        <v>0</v>
      </c>
    </row>
  </sheetData>
  <autoFilter ref="A1:AH166" xr:uid="{00000000-0009-0000-0000-000002000000}"/>
  <dataValidations count="1">
    <dataValidation type="list" allowBlank="1" showInputMessage="1" showErrorMessage="1" sqref="D3:D9" xr:uid="{00000000-0002-0000-0200-000000000000}">
      <formula1>Macroarea</formula1>
    </dataValidation>
  </dataValidations>
  <pageMargins left="0.7" right="0.7" top="0.75" bottom="0.75" header="0.3" footer="0.3"/>
  <pageSetup paperSize="8" scale="3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'Per convalida'!$B$2:$B$5</xm:f>
          </x14:formula1>
          <xm:sqref>C3:C9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G29"/>
  <sheetViews>
    <sheetView topLeftCell="A2" workbookViewId="0">
      <selection activeCell="E14" sqref="E14"/>
    </sheetView>
  </sheetViews>
  <sheetFormatPr defaultColWidth="11.44140625" defaultRowHeight="13.8" x14ac:dyDescent="0.3"/>
  <cols>
    <col min="1" max="1" width="12.33203125" style="6" customWidth="1"/>
    <col min="2" max="2" width="36.33203125" style="6" customWidth="1"/>
    <col min="3" max="3" width="20.44140625" style="6" customWidth="1"/>
    <col min="4" max="4" width="25.109375" style="6" customWidth="1"/>
    <col min="5" max="5" width="48.109375" style="6" customWidth="1"/>
    <col min="6" max="6" width="18.6640625" style="6" customWidth="1"/>
    <col min="7" max="7" width="12.44140625" style="6" customWidth="1"/>
    <col min="8" max="248" width="9.109375" style="6" customWidth="1"/>
    <col min="249" max="16384" width="11.44140625" style="6"/>
  </cols>
  <sheetData>
    <row r="1" spans="1:6" ht="27.6" customHeight="1" x14ac:dyDescent="0.4">
      <c r="A1" s="116" t="s">
        <v>163</v>
      </c>
    </row>
    <row r="3" spans="1:6" ht="18.600000000000001" customHeight="1" x14ac:dyDescent="0.3">
      <c r="A3" s="67" t="s">
        <v>164</v>
      </c>
      <c r="C3" s="68"/>
      <c r="D3" s="68"/>
    </row>
    <row r="4" spans="1:6" ht="18.600000000000001" customHeight="1" x14ac:dyDescent="0.3">
      <c r="B4" s="39"/>
      <c r="C4" s="68"/>
      <c r="D4" s="68"/>
    </row>
    <row r="5" spans="1:6" ht="18.600000000000001" customHeight="1" x14ac:dyDescent="0.3">
      <c r="B5" s="67"/>
      <c r="C5" s="68"/>
      <c r="D5" s="68"/>
    </row>
    <row r="6" spans="1:6" ht="18" x14ac:dyDescent="0.3">
      <c r="B6" s="67"/>
      <c r="C6" s="68"/>
      <c r="D6" s="68"/>
    </row>
    <row r="7" spans="1:6" ht="15.6" x14ac:dyDescent="0.3">
      <c r="A7" s="69" t="s">
        <v>165</v>
      </c>
      <c r="C7" s="70"/>
      <c r="D7" s="70"/>
    </row>
    <row r="9" spans="1:6" ht="12.75" customHeight="1" x14ac:dyDescent="0.3">
      <c r="A9" s="197" t="s">
        <v>166</v>
      </c>
      <c r="B9" s="199" t="s">
        <v>167</v>
      </c>
      <c r="C9" s="201">
        <v>2025</v>
      </c>
      <c r="D9" s="201"/>
      <c r="E9" s="195" t="s">
        <v>168</v>
      </c>
      <c r="F9" s="195" t="s">
        <v>38</v>
      </c>
    </row>
    <row r="10" spans="1:6" ht="13.35" customHeight="1" x14ac:dyDescent="0.3">
      <c r="A10" s="198"/>
      <c r="B10" s="200"/>
      <c r="C10" s="71" t="s">
        <v>169</v>
      </c>
      <c r="D10" s="71" t="s">
        <v>170</v>
      </c>
      <c r="E10" s="196"/>
      <c r="F10" s="196"/>
    </row>
    <row r="11" spans="1:6" ht="41.4" x14ac:dyDescent="0.3">
      <c r="A11" s="72">
        <v>1</v>
      </c>
      <c r="B11" s="149" t="s">
        <v>171</v>
      </c>
      <c r="C11" s="73">
        <v>80000</v>
      </c>
      <c r="D11" s="73">
        <v>80000</v>
      </c>
      <c r="E11" s="74" t="s">
        <v>172</v>
      </c>
      <c r="F11" s="149" t="s">
        <v>173</v>
      </c>
    </row>
    <row r="12" spans="1:6" x14ac:dyDescent="0.3">
      <c r="A12" s="72">
        <f t="shared" ref="A12:A25" si="0">1+A11</f>
        <v>2</v>
      </c>
      <c r="B12" s="73"/>
      <c r="C12" s="73"/>
      <c r="D12" s="73"/>
      <c r="E12" s="74"/>
      <c r="F12" s="74"/>
    </row>
    <row r="13" spans="1:6" x14ac:dyDescent="0.3">
      <c r="A13" s="72">
        <f t="shared" si="0"/>
        <v>3</v>
      </c>
      <c r="B13" s="73"/>
      <c r="C13" s="73"/>
      <c r="D13" s="73"/>
      <c r="E13" s="74"/>
      <c r="F13" s="74"/>
    </row>
    <row r="14" spans="1:6" x14ac:dyDescent="0.3">
      <c r="A14" s="72">
        <f t="shared" si="0"/>
        <v>4</v>
      </c>
      <c r="B14" s="73"/>
      <c r="C14" s="73"/>
      <c r="D14" s="73"/>
      <c r="E14" s="74"/>
      <c r="F14" s="74"/>
    </row>
    <row r="15" spans="1:6" x14ac:dyDescent="0.3">
      <c r="A15" s="72">
        <f t="shared" si="0"/>
        <v>5</v>
      </c>
      <c r="B15" s="73"/>
      <c r="C15" s="73"/>
      <c r="D15" s="73"/>
      <c r="E15" s="74"/>
      <c r="F15" s="74"/>
    </row>
    <row r="16" spans="1:6" x14ac:dyDescent="0.3">
      <c r="A16" s="72">
        <f t="shared" si="0"/>
        <v>6</v>
      </c>
      <c r="B16" s="73"/>
      <c r="C16" s="73"/>
      <c r="D16" s="73"/>
      <c r="E16" s="74"/>
      <c r="F16" s="74"/>
    </row>
    <row r="17" spans="1:7" x14ac:dyDescent="0.3">
      <c r="A17" s="72">
        <f t="shared" si="0"/>
        <v>7</v>
      </c>
      <c r="B17" s="73"/>
      <c r="C17" s="73"/>
      <c r="D17" s="73"/>
      <c r="E17" s="74"/>
      <c r="F17" s="74"/>
    </row>
    <row r="18" spans="1:7" x14ac:dyDescent="0.3">
      <c r="A18" s="72">
        <f t="shared" si="0"/>
        <v>8</v>
      </c>
      <c r="B18" s="73"/>
      <c r="C18" s="73"/>
      <c r="D18" s="73"/>
      <c r="E18" s="74"/>
      <c r="F18" s="74"/>
    </row>
    <row r="19" spans="1:7" x14ac:dyDescent="0.3">
      <c r="A19" s="72">
        <f t="shared" si="0"/>
        <v>9</v>
      </c>
      <c r="B19" s="73"/>
      <c r="C19" s="73"/>
      <c r="D19" s="73"/>
      <c r="E19" s="74"/>
      <c r="F19" s="74"/>
    </row>
    <row r="20" spans="1:7" x14ac:dyDescent="0.3">
      <c r="A20" s="72">
        <f t="shared" si="0"/>
        <v>10</v>
      </c>
      <c r="B20" s="73"/>
      <c r="C20" s="73"/>
      <c r="D20" s="73"/>
      <c r="E20" s="74"/>
      <c r="F20" s="74"/>
    </row>
    <row r="21" spans="1:7" x14ac:dyDescent="0.3">
      <c r="A21" s="72">
        <f t="shared" si="0"/>
        <v>11</v>
      </c>
      <c r="B21" s="73"/>
      <c r="C21" s="73"/>
      <c r="D21" s="73"/>
      <c r="E21" s="74"/>
      <c r="F21" s="74"/>
    </row>
    <row r="22" spans="1:7" x14ac:dyDescent="0.3">
      <c r="A22" s="72">
        <f t="shared" si="0"/>
        <v>12</v>
      </c>
      <c r="B22" s="73"/>
      <c r="C22" s="73"/>
      <c r="D22" s="73"/>
      <c r="E22" s="74"/>
      <c r="F22" s="74"/>
    </row>
    <row r="23" spans="1:7" x14ac:dyDescent="0.3">
      <c r="A23" s="72">
        <f t="shared" si="0"/>
        <v>13</v>
      </c>
      <c r="B23" s="73"/>
      <c r="C23" s="73"/>
      <c r="D23" s="73"/>
      <c r="E23" s="74"/>
      <c r="F23" s="74"/>
    </row>
    <row r="24" spans="1:7" x14ac:dyDescent="0.3">
      <c r="A24" s="72">
        <f t="shared" si="0"/>
        <v>14</v>
      </c>
      <c r="B24" s="73"/>
      <c r="C24" s="73"/>
      <c r="D24" s="73"/>
      <c r="E24" s="74"/>
      <c r="F24" s="74"/>
    </row>
    <row r="25" spans="1:7" x14ac:dyDescent="0.3">
      <c r="A25" s="72">
        <f t="shared" si="0"/>
        <v>15</v>
      </c>
      <c r="B25" s="73"/>
      <c r="C25" s="73"/>
      <c r="D25" s="73"/>
      <c r="E25" s="74"/>
      <c r="F25" s="74"/>
    </row>
    <row r="26" spans="1:7" s="78" customFormat="1" ht="14.4" thickBot="1" x14ac:dyDescent="0.35">
      <c r="A26" s="75"/>
      <c r="B26" s="76"/>
      <c r="C26" s="76">
        <f>SUM(C11:C25)</f>
        <v>80000</v>
      </c>
      <c r="D26" s="76">
        <f>SUM(D11:D25)</f>
        <v>80000</v>
      </c>
      <c r="E26" s="77"/>
      <c r="F26" s="77"/>
    </row>
    <row r="27" spans="1:7" x14ac:dyDescent="0.3">
      <c r="C27" s="70"/>
      <c r="D27" s="70"/>
    </row>
    <row r="28" spans="1:7" x14ac:dyDescent="0.3">
      <c r="C28" s="70"/>
      <c r="D28" s="79"/>
      <c r="E28" s="80"/>
      <c r="F28" s="80"/>
      <c r="G28" s="80"/>
    </row>
    <row r="29" spans="1:7" x14ac:dyDescent="0.3">
      <c r="B29" s="81"/>
    </row>
  </sheetData>
  <mergeCells count="5">
    <mergeCell ref="F9:F10"/>
    <mergeCell ref="E9:E10"/>
    <mergeCell ref="A9:A10"/>
    <mergeCell ref="B9:B10"/>
    <mergeCell ref="C9:D9"/>
  </mergeCells>
  <printOptions horizontalCentered="1"/>
  <pageMargins left="0.19652777777777777" right="0.19652777777777777" top="0.37152777777777779" bottom="0.19652777777777777" header="0.51180555555555551" footer="0.51180555555555551"/>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777"/>
  <sheetViews>
    <sheetView topLeftCell="A27" workbookViewId="0">
      <selection activeCell="B28" sqref="B28"/>
    </sheetView>
  </sheetViews>
  <sheetFormatPr defaultColWidth="8.6640625" defaultRowHeight="13.8" x14ac:dyDescent="0.3"/>
  <cols>
    <col min="1" max="1" width="29.33203125" style="8" customWidth="1"/>
    <col min="2" max="2" width="55" style="7" customWidth="1"/>
    <col min="3" max="3" width="16.33203125" style="10" customWidth="1"/>
    <col min="4" max="4" width="41.33203125" style="10" customWidth="1"/>
    <col min="5" max="5" width="42.6640625" style="6" customWidth="1"/>
    <col min="6" max="16384" width="8.6640625" style="6"/>
  </cols>
  <sheetData>
    <row r="1" spans="1:5" ht="27.6" customHeight="1" x14ac:dyDescent="0.3">
      <c r="A1" s="202" t="s">
        <v>174</v>
      </c>
      <c r="B1" s="203"/>
      <c r="C1" s="203"/>
      <c r="D1" s="204"/>
      <c r="E1" s="39" t="s">
        <v>175</v>
      </c>
    </row>
    <row r="3" spans="1:5" ht="27.6" x14ac:dyDescent="0.3">
      <c r="A3" s="7" t="s">
        <v>176</v>
      </c>
      <c r="B3" s="7" t="s">
        <v>177</v>
      </c>
      <c r="C3" s="9" t="s">
        <v>178</v>
      </c>
      <c r="D3" s="9" t="s">
        <v>179</v>
      </c>
    </row>
    <row r="4" spans="1:5" ht="41.4" x14ac:dyDescent="0.3">
      <c r="A4" s="7" t="s">
        <v>180</v>
      </c>
      <c r="B4" s="7" t="s">
        <v>181</v>
      </c>
      <c r="C4" s="9" t="s">
        <v>182</v>
      </c>
      <c r="D4" s="7"/>
    </row>
    <row r="5" spans="1:5" ht="98.4" customHeight="1" x14ac:dyDescent="0.3">
      <c r="A5" s="117" t="s">
        <v>183</v>
      </c>
      <c r="B5" s="7" t="s">
        <v>184</v>
      </c>
      <c r="C5" s="9" t="s">
        <v>185</v>
      </c>
      <c r="D5" s="7"/>
      <c r="E5" s="66"/>
    </row>
    <row r="6" spans="1:5" ht="27.6" x14ac:dyDescent="0.3">
      <c r="A6" s="117" t="s">
        <v>186</v>
      </c>
      <c r="B6" s="7" t="s">
        <v>187</v>
      </c>
      <c r="C6" s="9" t="s">
        <v>185</v>
      </c>
      <c r="D6" s="7"/>
      <c r="E6" s="66"/>
    </row>
    <row r="7" spans="1:5" ht="27.6" x14ac:dyDescent="0.3">
      <c r="A7" s="117" t="s">
        <v>188</v>
      </c>
      <c r="B7" s="7" t="s">
        <v>189</v>
      </c>
      <c r="C7" s="9" t="s">
        <v>185</v>
      </c>
      <c r="D7" s="7"/>
      <c r="E7" s="66"/>
    </row>
    <row r="8" spans="1:5" ht="82.8" x14ac:dyDescent="0.3">
      <c r="A8" s="7" t="s">
        <v>139</v>
      </c>
      <c r="B8" s="7" t="s">
        <v>190</v>
      </c>
      <c r="C8" s="9" t="s">
        <v>185</v>
      </c>
      <c r="D8" s="7"/>
    </row>
    <row r="9" spans="1:5" ht="72" customHeight="1" x14ac:dyDescent="0.3">
      <c r="A9" s="7" t="s">
        <v>4</v>
      </c>
      <c r="B9" s="7" t="s">
        <v>191</v>
      </c>
      <c r="C9" s="9" t="s">
        <v>185</v>
      </c>
      <c r="D9" s="7"/>
    </row>
    <row r="10" spans="1:5" ht="96.6" x14ac:dyDescent="0.3">
      <c r="A10" s="7" t="s">
        <v>192</v>
      </c>
      <c r="B10" s="7" t="s">
        <v>193</v>
      </c>
      <c r="C10" s="9" t="s">
        <v>185</v>
      </c>
      <c r="D10" s="7" t="s">
        <v>194</v>
      </c>
    </row>
    <row r="11" spans="1:5" ht="69" x14ac:dyDescent="0.3">
      <c r="A11" s="7" t="s">
        <v>195</v>
      </c>
      <c r="B11" s="7" t="s">
        <v>196</v>
      </c>
      <c r="C11" s="9" t="s">
        <v>185</v>
      </c>
      <c r="D11" s="7"/>
    </row>
    <row r="12" spans="1:5" ht="27.6" x14ac:dyDescent="0.3">
      <c r="A12" s="7" t="s">
        <v>197</v>
      </c>
      <c r="B12" s="7" t="s">
        <v>198</v>
      </c>
      <c r="C12" s="9" t="s">
        <v>185</v>
      </c>
      <c r="D12" s="7" t="s">
        <v>199</v>
      </c>
    </row>
    <row r="13" spans="1:5" ht="69" x14ac:dyDescent="0.3">
      <c r="A13" s="7" t="s">
        <v>8</v>
      </c>
      <c r="B13" s="7" t="s">
        <v>200</v>
      </c>
      <c r="C13" s="9" t="s">
        <v>185</v>
      </c>
      <c r="D13" s="7" t="s">
        <v>199</v>
      </c>
    </row>
    <row r="14" spans="1:5" ht="110.4" x14ac:dyDescent="0.3">
      <c r="A14" s="7" t="s">
        <v>9</v>
      </c>
      <c r="B14" s="7" t="s">
        <v>201</v>
      </c>
      <c r="C14" s="9" t="s">
        <v>185</v>
      </c>
      <c r="D14" s="7" t="s">
        <v>199</v>
      </c>
    </row>
    <row r="15" spans="1:5" ht="108.6" customHeight="1" x14ac:dyDescent="0.3">
      <c r="A15" s="7" t="s">
        <v>202</v>
      </c>
      <c r="B15" s="7" t="s">
        <v>203</v>
      </c>
      <c r="C15" s="9" t="s">
        <v>185</v>
      </c>
      <c r="D15" s="7" t="s">
        <v>204</v>
      </c>
    </row>
    <row r="16" spans="1:5" ht="55.2" x14ac:dyDescent="0.3">
      <c r="A16" s="7" t="s">
        <v>11</v>
      </c>
      <c r="B16" s="7" t="s">
        <v>203</v>
      </c>
      <c r="C16" s="9" t="s">
        <v>185</v>
      </c>
      <c r="D16" s="7" t="s">
        <v>204</v>
      </c>
    </row>
    <row r="17" spans="1:5" ht="55.2" x14ac:dyDescent="0.3">
      <c r="A17" s="7" t="s">
        <v>12</v>
      </c>
      <c r="B17" s="7" t="s">
        <v>203</v>
      </c>
      <c r="C17" s="9" t="s">
        <v>185</v>
      </c>
      <c r="D17" s="7" t="s">
        <v>204</v>
      </c>
    </row>
    <row r="18" spans="1:5" ht="55.2" x14ac:dyDescent="0.3">
      <c r="A18" s="7" t="s">
        <v>13</v>
      </c>
      <c r="B18" s="7" t="s">
        <v>203</v>
      </c>
      <c r="C18" s="9" t="s">
        <v>185</v>
      </c>
      <c r="D18" s="7" t="s">
        <v>204</v>
      </c>
    </row>
    <row r="19" spans="1:5" ht="27.6" x14ac:dyDescent="0.3">
      <c r="A19" s="7" t="s">
        <v>205</v>
      </c>
      <c r="B19" s="7" t="s">
        <v>206</v>
      </c>
      <c r="C19" s="9" t="s">
        <v>185</v>
      </c>
      <c r="D19" s="7"/>
    </row>
    <row r="20" spans="1:5" ht="27.6" x14ac:dyDescent="0.3">
      <c r="A20" s="7" t="s">
        <v>207</v>
      </c>
      <c r="B20" s="7" t="s">
        <v>208</v>
      </c>
      <c r="C20" s="9" t="s">
        <v>185</v>
      </c>
      <c r="D20" s="7"/>
    </row>
    <row r="21" spans="1:5" ht="54.6" customHeight="1" x14ac:dyDescent="0.3">
      <c r="A21" s="7" t="s">
        <v>16</v>
      </c>
      <c r="B21" s="7" t="s">
        <v>209</v>
      </c>
      <c r="C21" s="9" t="s">
        <v>185</v>
      </c>
      <c r="D21" s="7"/>
    </row>
    <row r="22" spans="1:5" ht="110.4" x14ac:dyDescent="0.3">
      <c r="A22" s="7" t="s">
        <v>17</v>
      </c>
      <c r="B22" s="7" t="s">
        <v>210</v>
      </c>
      <c r="C22" s="9" t="s">
        <v>185</v>
      </c>
      <c r="D22" s="7"/>
      <c r="E22" s="65"/>
    </row>
    <row r="23" spans="1:5" ht="110.4" x14ac:dyDescent="0.3">
      <c r="A23" s="7" t="s">
        <v>18</v>
      </c>
      <c r="B23" s="7" t="s">
        <v>211</v>
      </c>
      <c r="C23" s="9" t="s">
        <v>185</v>
      </c>
      <c r="D23" s="7"/>
    </row>
    <row r="24" spans="1:5" ht="27.6" x14ac:dyDescent="0.3">
      <c r="A24" s="7" t="s">
        <v>19</v>
      </c>
      <c r="B24" s="7" t="s">
        <v>212</v>
      </c>
      <c r="C24" s="9" t="s">
        <v>185</v>
      </c>
      <c r="D24" s="7"/>
    </row>
    <row r="25" spans="1:5" ht="27.6" x14ac:dyDescent="0.3">
      <c r="A25" s="7" t="s">
        <v>20</v>
      </c>
      <c r="B25" s="7" t="s">
        <v>213</v>
      </c>
      <c r="C25" s="9" t="s">
        <v>185</v>
      </c>
      <c r="D25" s="7"/>
    </row>
    <row r="26" spans="1:5" ht="27.6" x14ac:dyDescent="0.3">
      <c r="A26" s="7" t="s">
        <v>21</v>
      </c>
      <c r="B26" s="7" t="s">
        <v>214</v>
      </c>
      <c r="C26" s="9" t="s">
        <v>185</v>
      </c>
      <c r="D26" s="7"/>
    </row>
    <row r="27" spans="1:5" ht="27.6" x14ac:dyDescent="0.3">
      <c r="A27" s="7" t="s">
        <v>22</v>
      </c>
      <c r="B27" s="7" t="s">
        <v>215</v>
      </c>
      <c r="C27" s="9" t="s">
        <v>185</v>
      </c>
      <c r="D27" s="7"/>
    </row>
    <row r="28" spans="1:5" ht="82.8" x14ac:dyDescent="0.3">
      <c r="A28" s="7" t="s">
        <v>216</v>
      </c>
      <c r="B28" s="7" t="s">
        <v>217</v>
      </c>
      <c r="C28" s="9" t="s">
        <v>185</v>
      </c>
      <c r="D28" s="7"/>
    </row>
    <row r="29" spans="1:5" ht="27.6" x14ac:dyDescent="0.3">
      <c r="A29" s="122" t="s">
        <v>218</v>
      </c>
      <c r="B29" s="122" t="s">
        <v>219</v>
      </c>
      <c r="C29" s="123" t="s">
        <v>185</v>
      </c>
      <c r="D29" s="122"/>
    </row>
    <row r="30" spans="1:5" ht="27.6" x14ac:dyDescent="0.3">
      <c r="A30" s="7" t="s">
        <v>25</v>
      </c>
      <c r="B30" s="7" t="s">
        <v>220</v>
      </c>
      <c r="C30" s="9" t="s">
        <v>185</v>
      </c>
      <c r="D30" s="7"/>
    </row>
    <row r="31" spans="1:5" ht="27.6" x14ac:dyDescent="0.3">
      <c r="A31" s="7" t="s">
        <v>26</v>
      </c>
      <c r="B31" s="7" t="s">
        <v>221</v>
      </c>
      <c r="C31" s="9" t="s">
        <v>185</v>
      </c>
      <c r="D31" s="7"/>
    </row>
    <row r="32" spans="1:5" ht="172.95" customHeight="1" x14ac:dyDescent="0.3">
      <c r="A32" s="7" t="s">
        <v>27</v>
      </c>
      <c r="B32" s="7" t="s">
        <v>222</v>
      </c>
      <c r="C32" s="9" t="s">
        <v>185</v>
      </c>
      <c r="D32" s="7"/>
    </row>
    <row r="33" spans="1:4" ht="112.95" customHeight="1" x14ac:dyDescent="0.3">
      <c r="A33" s="7" t="s">
        <v>223</v>
      </c>
      <c r="B33" s="7" t="s">
        <v>224</v>
      </c>
      <c r="C33" s="9" t="s">
        <v>185</v>
      </c>
      <c r="D33" s="7"/>
    </row>
    <row r="34" spans="1:4" ht="27.6" x14ac:dyDescent="0.3">
      <c r="A34" s="7" t="s">
        <v>225</v>
      </c>
      <c r="B34" s="7" t="s">
        <v>226</v>
      </c>
      <c r="C34" s="9" t="s">
        <v>185</v>
      </c>
      <c r="D34" s="7"/>
    </row>
    <row r="35" spans="1:4" x14ac:dyDescent="0.3">
      <c r="A35" s="7" t="s">
        <v>30</v>
      </c>
      <c r="B35" s="7" t="s">
        <v>227</v>
      </c>
      <c r="C35" s="9" t="s">
        <v>185</v>
      </c>
      <c r="D35" s="7"/>
    </row>
    <row r="36" spans="1:4" ht="27.6" x14ac:dyDescent="0.3">
      <c r="A36" s="7" t="s">
        <v>228</v>
      </c>
      <c r="B36" s="7" t="s">
        <v>229</v>
      </c>
      <c r="C36" s="9"/>
      <c r="D36" s="7"/>
    </row>
    <row r="37" spans="1:4" ht="27.6" x14ac:dyDescent="0.3">
      <c r="A37" s="7" t="s">
        <v>32</v>
      </c>
      <c r="B37" s="7" t="s">
        <v>230</v>
      </c>
      <c r="C37" s="9"/>
      <c r="D37" s="7"/>
    </row>
    <row r="38" spans="1:4" ht="27.6" x14ac:dyDescent="0.3">
      <c r="A38" s="7" t="s">
        <v>33</v>
      </c>
      <c r="B38" s="7" t="s">
        <v>231</v>
      </c>
      <c r="C38" s="9" t="s">
        <v>232</v>
      </c>
      <c r="D38" s="7" t="s">
        <v>233</v>
      </c>
    </row>
    <row r="39" spans="1:4" ht="27.6" x14ac:dyDescent="0.3">
      <c r="A39" s="7" t="s">
        <v>34</v>
      </c>
      <c r="B39" s="7" t="s">
        <v>234</v>
      </c>
      <c r="C39" s="9" t="s">
        <v>232</v>
      </c>
      <c r="D39" s="7" t="s">
        <v>233</v>
      </c>
    </row>
    <row r="40" spans="1:4" ht="27.6" x14ac:dyDescent="0.3">
      <c r="A40" s="7" t="s">
        <v>35</v>
      </c>
      <c r="B40" s="7" t="s">
        <v>235</v>
      </c>
      <c r="C40" s="9" t="s">
        <v>232</v>
      </c>
      <c r="D40" s="7" t="s">
        <v>233</v>
      </c>
    </row>
    <row r="41" spans="1:4" ht="27.6" x14ac:dyDescent="0.3">
      <c r="A41" s="7" t="s">
        <v>36</v>
      </c>
      <c r="B41" s="7" t="s">
        <v>236</v>
      </c>
      <c r="C41" s="9" t="s">
        <v>232</v>
      </c>
      <c r="D41" s="7" t="s">
        <v>233</v>
      </c>
    </row>
    <row r="42" spans="1:4" ht="27.6" x14ac:dyDescent="0.3">
      <c r="A42" s="7" t="s">
        <v>237</v>
      </c>
      <c r="B42" s="7" t="s">
        <v>230</v>
      </c>
      <c r="C42" s="9"/>
      <c r="D42" s="7"/>
    </row>
    <row r="43" spans="1:4" ht="36" customHeight="1" x14ac:dyDescent="0.3">
      <c r="A43" s="7" t="s">
        <v>38</v>
      </c>
      <c r="B43" s="7" t="s">
        <v>238</v>
      </c>
      <c r="C43" s="9"/>
      <c r="D43" s="7"/>
    </row>
    <row r="44" spans="1:4" x14ac:dyDescent="0.3">
      <c r="A44" s="10"/>
    </row>
    <row r="45" spans="1:4" x14ac:dyDescent="0.3">
      <c r="A45" s="10"/>
    </row>
    <row r="46" spans="1:4" x14ac:dyDescent="0.3">
      <c r="A46" s="10"/>
    </row>
    <row r="47" spans="1:4" x14ac:dyDescent="0.3">
      <c r="A47" s="10"/>
    </row>
    <row r="48" spans="1:4" x14ac:dyDescent="0.3">
      <c r="A48" s="10"/>
    </row>
    <row r="49" spans="1:1" x14ac:dyDescent="0.3">
      <c r="A49" s="10"/>
    </row>
    <row r="50" spans="1:1" x14ac:dyDescent="0.3">
      <c r="A50" s="10"/>
    </row>
    <row r="51" spans="1:1" x14ac:dyDescent="0.3">
      <c r="A51" s="10"/>
    </row>
    <row r="52" spans="1:1" x14ac:dyDescent="0.3">
      <c r="A52" s="10"/>
    </row>
    <row r="53" spans="1:1" x14ac:dyDescent="0.3">
      <c r="A53" s="10"/>
    </row>
    <row r="54" spans="1:1" x14ac:dyDescent="0.3">
      <c r="A54" s="10"/>
    </row>
    <row r="55" spans="1:1" x14ac:dyDescent="0.3">
      <c r="A55" s="10"/>
    </row>
    <row r="56" spans="1:1" x14ac:dyDescent="0.3">
      <c r="A56" s="10"/>
    </row>
    <row r="57" spans="1:1" x14ac:dyDescent="0.3">
      <c r="A57" s="10"/>
    </row>
    <row r="58" spans="1:1" x14ac:dyDescent="0.3">
      <c r="A58" s="10"/>
    </row>
    <row r="59" spans="1:1" x14ac:dyDescent="0.3">
      <c r="A59" s="10"/>
    </row>
    <row r="60" spans="1:1" x14ac:dyDescent="0.3">
      <c r="A60" s="10"/>
    </row>
    <row r="61" spans="1:1" x14ac:dyDescent="0.3">
      <c r="A61" s="10"/>
    </row>
    <row r="62" spans="1:1" x14ac:dyDescent="0.3">
      <c r="A62" s="10"/>
    </row>
    <row r="63" spans="1:1" x14ac:dyDescent="0.3">
      <c r="A63" s="10"/>
    </row>
    <row r="64" spans="1:1" x14ac:dyDescent="0.3">
      <c r="A64" s="10"/>
    </row>
    <row r="65" spans="1:1" x14ac:dyDescent="0.3">
      <c r="A65" s="10"/>
    </row>
    <row r="66" spans="1:1" x14ac:dyDescent="0.3">
      <c r="A66" s="10"/>
    </row>
    <row r="67" spans="1:1" x14ac:dyDescent="0.3">
      <c r="A67" s="10"/>
    </row>
    <row r="68" spans="1:1" x14ac:dyDescent="0.3">
      <c r="A68" s="10"/>
    </row>
    <row r="69" spans="1:1" x14ac:dyDescent="0.3">
      <c r="A69" s="10"/>
    </row>
    <row r="70" spans="1:1" x14ac:dyDescent="0.3">
      <c r="A70" s="10"/>
    </row>
    <row r="71" spans="1:1" x14ac:dyDescent="0.3">
      <c r="A71" s="10"/>
    </row>
    <row r="72" spans="1:1" x14ac:dyDescent="0.3">
      <c r="A72" s="10"/>
    </row>
    <row r="73" spans="1:1" x14ac:dyDescent="0.3">
      <c r="A73" s="10"/>
    </row>
    <row r="74" spans="1:1" x14ac:dyDescent="0.3">
      <c r="A74" s="10"/>
    </row>
    <row r="75" spans="1:1" x14ac:dyDescent="0.3">
      <c r="A75" s="10"/>
    </row>
    <row r="76" spans="1:1" x14ac:dyDescent="0.3">
      <c r="A76" s="10"/>
    </row>
    <row r="77" spans="1:1" x14ac:dyDescent="0.3">
      <c r="A77" s="10"/>
    </row>
    <row r="78" spans="1:1" x14ac:dyDescent="0.3">
      <c r="A78" s="10"/>
    </row>
    <row r="79" spans="1:1" x14ac:dyDescent="0.3">
      <c r="A79" s="10"/>
    </row>
    <row r="80" spans="1:1" x14ac:dyDescent="0.3">
      <c r="A80" s="10"/>
    </row>
    <row r="81" spans="1:1" x14ac:dyDescent="0.3">
      <c r="A81" s="10"/>
    </row>
    <row r="82" spans="1:1" x14ac:dyDescent="0.3">
      <c r="A82" s="10"/>
    </row>
    <row r="83" spans="1:1" x14ac:dyDescent="0.3">
      <c r="A83" s="10"/>
    </row>
    <row r="84" spans="1:1" x14ac:dyDescent="0.3">
      <c r="A84" s="10"/>
    </row>
    <row r="85" spans="1:1" x14ac:dyDescent="0.3">
      <c r="A85" s="10"/>
    </row>
    <row r="86" spans="1:1" x14ac:dyDescent="0.3">
      <c r="A86" s="10"/>
    </row>
    <row r="87" spans="1:1" x14ac:dyDescent="0.3">
      <c r="A87" s="10"/>
    </row>
    <row r="88" spans="1:1" x14ac:dyDescent="0.3">
      <c r="A88" s="10"/>
    </row>
    <row r="89" spans="1:1" x14ac:dyDescent="0.3">
      <c r="A89" s="10"/>
    </row>
    <row r="90" spans="1:1" x14ac:dyDescent="0.3">
      <c r="A90" s="10"/>
    </row>
    <row r="91" spans="1:1" x14ac:dyDescent="0.3">
      <c r="A91" s="10"/>
    </row>
    <row r="92" spans="1:1" x14ac:dyDescent="0.3">
      <c r="A92" s="10"/>
    </row>
    <row r="93" spans="1:1" x14ac:dyDescent="0.3">
      <c r="A93" s="10"/>
    </row>
    <row r="94" spans="1:1" x14ac:dyDescent="0.3">
      <c r="A94" s="10"/>
    </row>
    <row r="95" spans="1:1" x14ac:dyDescent="0.3">
      <c r="A95" s="10"/>
    </row>
    <row r="96" spans="1:1" x14ac:dyDescent="0.3">
      <c r="A96" s="10"/>
    </row>
    <row r="97" spans="1:1" x14ac:dyDescent="0.3">
      <c r="A97" s="10"/>
    </row>
    <row r="98" spans="1:1" x14ac:dyDescent="0.3">
      <c r="A98" s="10"/>
    </row>
    <row r="99" spans="1:1" x14ac:dyDescent="0.3">
      <c r="A99" s="10"/>
    </row>
    <row r="100" spans="1:1" x14ac:dyDescent="0.3">
      <c r="A100" s="10"/>
    </row>
    <row r="101" spans="1:1" x14ac:dyDescent="0.3">
      <c r="A101" s="10"/>
    </row>
    <row r="102" spans="1:1" x14ac:dyDescent="0.3">
      <c r="A102" s="10"/>
    </row>
    <row r="103" spans="1:1" x14ac:dyDescent="0.3">
      <c r="A103" s="10"/>
    </row>
    <row r="104" spans="1:1" x14ac:dyDescent="0.3">
      <c r="A104" s="10"/>
    </row>
    <row r="105" spans="1:1" x14ac:dyDescent="0.3">
      <c r="A105" s="10"/>
    </row>
    <row r="106" spans="1:1" x14ac:dyDescent="0.3">
      <c r="A106" s="10"/>
    </row>
    <row r="107" spans="1:1" x14ac:dyDescent="0.3">
      <c r="A107" s="10"/>
    </row>
    <row r="108" spans="1:1" x14ac:dyDescent="0.3">
      <c r="A108" s="10"/>
    </row>
    <row r="109" spans="1:1" x14ac:dyDescent="0.3">
      <c r="A109" s="10"/>
    </row>
    <row r="110" spans="1:1" x14ac:dyDescent="0.3">
      <c r="A110" s="10"/>
    </row>
    <row r="111" spans="1:1" x14ac:dyDescent="0.3">
      <c r="A111" s="10"/>
    </row>
    <row r="112" spans="1:1" x14ac:dyDescent="0.3">
      <c r="A112" s="10"/>
    </row>
    <row r="113" spans="1:1" x14ac:dyDescent="0.3">
      <c r="A113" s="10"/>
    </row>
    <row r="114" spans="1:1" x14ac:dyDescent="0.3">
      <c r="A114" s="10"/>
    </row>
    <row r="115" spans="1:1" x14ac:dyDescent="0.3">
      <c r="A115" s="10"/>
    </row>
    <row r="116" spans="1:1" x14ac:dyDescent="0.3">
      <c r="A116" s="10"/>
    </row>
    <row r="117" spans="1:1" x14ac:dyDescent="0.3">
      <c r="A117" s="10"/>
    </row>
    <row r="118" spans="1:1" x14ac:dyDescent="0.3">
      <c r="A118" s="10"/>
    </row>
    <row r="119" spans="1:1" x14ac:dyDescent="0.3">
      <c r="A119" s="10"/>
    </row>
    <row r="120" spans="1:1" x14ac:dyDescent="0.3">
      <c r="A120" s="10"/>
    </row>
    <row r="121" spans="1:1" x14ac:dyDescent="0.3">
      <c r="A121" s="10"/>
    </row>
    <row r="122" spans="1:1" x14ac:dyDescent="0.3">
      <c r="A122" s="10"/>
    </row>
    <row r="123" spans="1:1" x14ac:dyDescent="0.3">
      <c r="A123" s="10"/>
    </row>
    <row r="124" spans="1:1" x14ac:dyDescent="0.3">
      <c r="A124" s="10"/>
    </row>
    <row r="125" spans="1:1" x14ac:dyDescent="0.3">
      <c r="A125" s="10"/>
    </row>
    <row r="126" spans="1:1" x14ac:dyDescent="0.3">
      <c r="A126" s="10"/>
    </row>
    <row r="127" spans="1:1" x14ac:dyDescent="0.3">
      <c r="A127" s="10"/>
    </row>
    <row r="128" spans="1:1" x14ac:dyDescent="0.3">
      <c r="A128" s="10"/>
    </row>
    <row r="129" spans="1:1" x14ac:dyDescent="0.3">
      <c r="A129" s="10"/>
    </row>
    <row r="130" spans="1:1" x14ac:dyDescent="0.3">
      <c r="A130" s="10"/>
    </row>
    <row r="131" spans="1:1" x14ac:dyDescent="0.3">
      <c r="A131" s="10"/>
    </row>
    <row r="132" spans="1:1" x14ac:dyDescent="0.3">
      <c r="A132" s="10"/>
    </row>
    <row r="133" spans="1:1" x14ac:dyDescent="0.3">
      <c r="A133" s="10"/>
    </row>
    <row r="134" spans="1:1" x14ac:dyDescent="0.3">
      <c r="A134" s="10"/>
    </row>
    <row r="135" spans="1:1" x14ac:dyDescent="0.3">
      <c r="A135" s="10"/>
    </row>
    <row r="136" spans="1:1" x14ac:dyDescent="0.3">
      <c r="A136" s="10"/>
    </row>
    <row r="137" spans="1:1" x14ac:dyDescent="0.3">
      <c r="A137" s="10"/>
    </row>
    <row r="138" spans="1:1" x14ac:dyDescent="0.3">
      <c r="A138" s="10"/>
    </row>
    <row r="139" spans="1:1" x14ac:dyDescent="0.3">
      <c r="A139" s="10"/>
    </row>
    <row r="140" spans="1:1" x14ac:dyDescent="0.3">
      <c r="A140" s="10"/>
    </row>
    <row r="141" spans="1:1" x14ac:dyDescent="0.3">
      <c r="A141" s="10"/>
    </row>
    <row r="142" spans="1:1" x14ac:dyDescent="0.3">
      <c r="A142" s="10"/>
    </row>
    <row r="143" spans="1:1" x14ac:dyDescent="0.3">
      <c r="A143" s="10"/>
    </row>
    <row r="144" spans="1:1" x14ac:dyDescent="0.3">
      <c r="A144" s="10"/>
    </row>
    <row r="145" spans="1:1" x14ac:dyDescent="0.3">
      <c r="A145" s="10"/>
    </row>
    <row r="146" spans="1:1" x14ac:dyDescent="0.3">
      <c r="A146" s="10"/>
    </row>
    <row r="147" spans="1:1" x14ac:dyDescent="0.3">
      <c r="A147" s="10"/>
    </row>
    <row r="148" spans="1:1" x14ac:dyDescent="0.3">
      <c r="A148" s="10"/>
    </row>
    <row r="149" spans="1:1" x14ac:dyDescent="0.3">
      <c r="A149" s="10"/>
    </row>
    <row r="150" spans="1:1" x14ac:dyDescent="0.3">
      <c r="A150" s="10"/>
    </row>
    <row r="151" spans="1:1" x14ac:dyDescent="0.3">
      <c r="A151" s="10"/>
    </row>
    <row r="152" spans="1:1" x14ac:dyDescent="0.3">
      <c r="A152" s="10"/>
    </row>
    <row r="153" spans="1:1" x14ac:dyDescent="0.3">
      <c r="A153" s="10"/>
    </row>
    <row r="154" spans="1:1" x14ac:dyDescent="0.3">
      <c r="A154" s="10"/>
    </row>
    <row r="155" spans="1:1" x14ac:dyDescent="0.3">
      <c r="A155" s="10"/>
    </row>
    <row r="156" spans="1:1" x14ac:dyDescent="0.3">
      <c r="A156" s="10"/>
    </row>
    <row r="157" spans="1:1" x14ac:dyDescent="0.3">
      <c r="A157" s="10"/>
    </row>
    <row r="158" spans="1:1" x14ac:dyDescent="0.3">
      <c r="A158" s="10"/>
    </row>
    <row r="159" spans="1:1" x14ac:dyDescent="0.3">
      <c r="A159" s="10"/>
    </row>
    <row r="160" spans="1:1" x14ac:dyDescent="0.3">
      <c r="A160" s="10"/>
    </row>
    <row r="161" spans="1:1" x14ac:dyDescent="0.3">
      <c r="A161" s="10"/>
    </row>
    <row r="162" spans="1:1" x14ac:dyDescent="0.3">
      <c r="A162" s="10"/>
    </row>
    <row r="163" spans="1:1" x14ac:dyDescent="0.3">
      <c r="A163" s="10"/>
    </row>
    <row r="164" spans="1:1" x14ac:dyDescent="0.3">
      <c r="A164" s="10"/>
    </row>
    <row r="165" spans="1:1" x14ac:dyDescent="0.3">
      <c r="A165" s="10"/>
    </row>
    <row r="166" spans="1:1" x14ac:dyDescent="0.3">
      <c r="A166" s="10"/>
    </row>
    <row r="167" spans="1:1" x14ac:dyDescent="0.3">
      <c r="A167" s="10"/>
    </row>
    <row r="168" spans="1:1" x14ac:dyDescent="0.3">
      <c r="A168" s="10"/>
    </row>
    <row r="169" spans="1:1" x14ac:dyDescent="0.3">
      <c r="A169" s="10"/>
    </row>
    <row r="170" spans="1:1" x14ac:dyDescent="0.3">
      <c r="A170" s="10"/>
    </row>
    <row r="171" spans="1:1" x14ac:dyDescent="0.3">
      <c r="A171" s="10"/>
    </row>
    <row r="172" spans="1:1" x14ac:dyDescent="0.3">
      <c r="A172" s="10"/>
    </row>
    <row r="173" spans="1:1" x14ac:dyDescent="0.3">
      <c r="A173" s="10"/>
    </row>
    <row r="174" spans="1:1" x14ac:dyDescent="0.3">
      <c r="A174" s="10"/>
    </row>
    <row r="175" spans="1:1" x14ac:dyDescent="0.3">
      <c r="A175" s="10"/>
    </row>
    <row r="176" spans="1:1" x14ac:dyDescent="0.3">
      <c r="A176" s="10"/>
    </row>
    <row r="177" spans="1:1" x14ac:dyDescent="0.3">
      <c r="A177" s="10"/>
    </row>
    <row r="178" spans="1:1" x14ac:dyDescent="0.3">
      <c r="A178" s="10"/>
    </row>
    <row r="179" spans="1:1" x14ac:dyDescent="0.3">
      <c r="A179" s="10"/>
    </row>
    <row r="180" spans="1:1" x14ac:dyDescent="0.3">
      <c r="A180" s="10"/>
    </row>
    <row r="181" spans="1:1" x14ac:dyDescent="0.3">
      <c r="A181" s="10"/>
    </row>
    <row r="182" spans="1:1" x14ac:dyDescent="0.3">
      <c r="A182" s="10"/>
    </row>
    <row r="183" spans="1:1" x14ac:dyDescent="0.3">
      <c r="A183" s="10"/>
    </row>
    <row r="184" spans="1:1" x14ac:dyDescent="0.3">
      <c r="A184" s="10"/>
    </row>
    <row r="185" spans="1:1" x14ac:dyDescent="0.3">
      <c r="A185" s="10"/>
    </row>
    <row r="186" spans="1:1" x14ac:dyDescent="0.3">
      <c r="A186" s="10"/>
    </row>
    <row r="187" spans="1:1" x14ac:dyDescent="0.3">
      <c r="A187" s="10"/>
    </row>
    <row r="188" spans="1:1" x14ac:dyDescent="0.3">
      <c r="A188" s="10"/>
    </row>
    <row r="189" spans="1:1" x14ac:dyDescent="0.3">
      <c r="A189" s="10"/>
    </row>
    <row r="190" spans="1:1" x14ac:dyDescent="0.3">
      <c r="A190" s="10"/>
    </row>
    <row r="191" spans="1:1" x14ac:dyDescent="0.3">
      <c r="A191" s="10"/>
    </row>
    <row r="192" spans="1:1" x14ac:dyDescent="0.3">
      <c r="A192" s="10"/>
    </row>
    <row r="193" spans="1:1" x14ac:dyDescent="0.3">
      <c r="A193" s="10"/>
    </row>
    <row r="194" spans="1:1" x14ac:dyDescent="0.3">
      <c r="A194" s="10"/>
    </row>
    <row r="195" spans="1:1" x14ac:dyDescent="0.3">
      <c r="A195" s="10"/>
    </row>
    <row r="196" spans="1:1" x14ac:dyDescent="0.3">
      <c r="A196" s="10"/>
    </row>
    <row r="197" spans="1:1" x14ac:dyDescent="0.3">
      <c r="A197" s="10"/>
    </row>
    <row r="198" spans="1:1" x14ac:dyDescent="0.3">
      <c r="A198" s="10"/>
    </row>
    <row r="199" spans="1:1" x14ac:dyDescent="0.3">
      <c r="A199" s="10"/>
    </row>
    <row r="200" spans="1:1" x14ac:dyDescent="0.3">
      <c r="A200" s="10"/>
    </row>
    <row r="201" spans="1:1" x14ac:dyDescent="0.3">
      <c r="A201" s="10"/>
    </row>
    <row r="202" spans="1:1" x14ac:dyDescent="0.3">
      <c r="A202" s="10"/>
    </row>
    <row r="203" spans="1:1" x14ac:dyDescent="0.3">
      <c r="A203" s="10"/>
    </row>
    <row r="204" spans="1:1" x14ac:dyDescent="0.3">
      <c r="A204" s="10"/>
    </row>
    <row r="205" spans="1:1" x14ac:dyDescent="0.3">
      <c r="A205" s="10"/>
    </row>
    <row r="206" spans="1:1" x14ac:dyDescent="0.3">
      <c r="A206" s="10"/>
    </row>
    <row r="207" spans="1:1" x14ac:dyDescent="0.3">
      <c r="A207" s="10"/>
    </row>
    <row r="208" spans="1:1" x14ac:dyDescent="0.3">
      <c r="A208" s="10"/>
    </row>
    <row r="209" spans="1:1" x14ac:dyDescent="0.3">
      <c r="A209" s="10"/>
    </row>
    <row r="210" spans="1:1" x14ac:dyDescent="0.3">
      <c r="A210" s="10"/>
    </row>
    <row r="211" spans="1:1" x14ac:dyDescent="0.3">
      <c r="A211" s="10"/>
    </row>
    <row r="212" spans="1:1" x14ac:dyDescent="0.3">
      <c r="A212" s="10"/>
    </row>
    <row r="213" spans="1:1" x14ac:dyDescent="0.3">
      <c r="A213" s="10"/>
    </row>
    <row r="214" spans="1:1" x14ac:dyDescent="0.3">
      <c r="A214" s="10"/>
    </row>
    <row r="215" spans="1:1" x14ac:dyDescent="0.3">
      <c r="A215" s="10"/>
    </row>
    <row r="216" spans="1:1" x14ac:dyDescent="0.3">
      <c r="A216" s="10"/>
    </row>
    <row r="217" spans="1:1" x14ac:dyDescent="0.3">
      <c r="A217" s="10"/>
    </row>
    <row r="218" spans="1:1" x14ac:dyDescent="0.3">
      <c r="A218" s="10"/>
    </row>
    <row r="219" spans="1:1" x14ac:dyDescent="0.3">
      <c r="A219" s="10"/>
    </row>
    <row r="220" spans="1:1" x14ac:dyDescent="0.3">
      <c r="A220" s="10"/>
    </row>
    <row r="221" spans="1:1" x14ac:dyDescent="0.3">
      <c r="A221" s="10"/>
    </row>
    <row r="222" spans="1:1" x14ac:dyDescent="0.3">
      <c r="A222" s="10"/>
    </row>
    <row r="223" spans="1:1" x14ac:dyDescent="0.3">
      <c r="A223" s="10"/>
    </row>
    <row r="224" spans="1:1" x14ac:dyDescent="0.3">
      <c r="A224" s="10"/>
    </row>
    <row r="225" spans="1:1" x14ac:dyDescent="0.3">
      <c r="A225" s="10"/>
    </row>
    <row r="226" spans="1:1" x14ac:dyDescent="0.3">
      <c r="A226" s="10"/>
    </row>
    <row r="227" spans="1:1" x14ac:dyDescent="0.3">
      <c r="A227" s="10"/>
    </row>
    <row r="228" spans="1:1" x14ac:dyDescent="0.3">
      <c r="A228" s="10"/>
    </row>
    <row r="229" spans="1:1" x14ac:dyDescent="0.3">
      <c r="A229" s="10"/>
    </row>
    <row r="230" spans="1:1" x14ac:dyDescent="0.3">
      <c r="A230" s="10"/>
    </row>
    <row r="231" spans="1:1" x14ac:dyDescent="0.3">
      <c r="A231" s="10"/>
    </row>
    <row r="232" spans="1:1" x14ac:dyDescent="0.3">
      <c r="A232" s="10"/>
    </row>
    <row r="233" spans="1:1" x14ac:dyDescent="0.3">
      <c r="A233" s="10"/>
    </row>
    <row r="234" spans="1:1" x14ac:dyDescent="0.3">
      <c r="A234" s="10"/>
    </row>
    <row r="235" spans="1:1" x14ac:dyDescent="0.3">
      <c r="A235" s="10"/>
    </row>
    <row r="236" spans="1:1" x14ac:dyDescent="0.3">
      <c r="A236" s="10"/>
    </row>
    <row r="237" spans="1:1" x14ac:dyDescent="0.3">
      <c r="A237" s="10"/>
    </row>
    <row r="238" spans="1:1" x14ac:dyDescent="0.3">
      <c r="A238" s="10"/>
    </row>
    <row r="239" spans="1:1" x14ac:dyDescent="0.3">
      <c r="A239" s="10"/>
    </row>
    <row r="240" spans="1:1" x14ac:dyDescent="0.3">
      <c r="A240" s="10"/>
    </row>
    <row r="241" spans="1:1" x14ac:dyDescent="0.3">
      <c r="A241" s="10"/>
    </row>
    <row r="242" spans="1:1" x14ac:dyDescent="0.3">
      <c r="A242" s="10"/>
    </row>
    <row r="243" spans="1:1" x14ac:dyDescent="0.3">
      <c r="A243" s="10"/>
    </row>
    <row r="244" spans="1:1" x14ac:dyDescent="0.3">
      <c r="A244" s="10"/>
    </row>
    <row r="245" spans="1:1" x14ac:dyDescent="0.3">
      <c r="A245" s="10"/>
    </row>
    <row r="246" spans="1:1" x14ac:dyDescent="0.3">
      <c r="A246" s="10"/>
    </row>
    <row r="247" spans="1:1" x14ac:dyDescent="0.3">
      <c r="A247" s="10"/>
    </row>
    <row r="248" spans="1:1" x14ac:dyDescent="0.3">
      <c r="A248" s="10"/>
    </row>
    <row r="249" spans="1:1" x14ac:dyDescent="0.3">
      <c r="A249" s="10"/>
    </row>
    <row r="250" spans="1:1" x14ac:dyDescent="0.3">
      <c r="A250" s="10"/>
    </row>
    <row r="251" spans="1:1" x14ac:dyDescent="0.3">
      <c r="A251" s="10"/>
    </row>
    <row r="252" spans="1:1" x14ac:dyDescent="0.3">
      <c r="A252" s="10"/>
    </row>
    <row r="253" spans="1:1" x14ac:dyDescent="0.3">
      <c r="A253" s="10"/>
    </row>
    <row r="254" spans="1:1" x14ac:dyDescent="0.3">
      <c r="A254" s="10"/>
    </row>
    <row r="255" spans="1:1" x14ac:dyDescent="0.3">
      <c r="A255" s="10"/>
    </row>
    <row r="256" spans="1:1" x14ac:dyDescent="0.3">
      <c r="A256" s="10"/>
    </row>
    <row r="257" spans="1:1" x14ac:dyDescent="0.3">
      <c r="A257" s="10"/>
    </row>
    <row r="258" spans="1:1" x14ac:dyDescent="0.3">
      <c r="A258" s="10"/>
    </row>
    <row r="259" spans="1:1" x14ac:dyDescent="0.3">
      <c r="A259" s="10"/>
    </row>
    <row r="260" spans="1:1" x14ac:dyDescent="0.3">
      <c r="A260" s="10"/>
    </row>
    <row r="261" spans="1:1" x14ac:dyDescent="0.3">
      <c r="A261" s="10"/>
    </row>
    <row r="262" spans="1:1" x14ac:dyDescent="0.3">
      <c r="A262" s="10"/>
    </row>
    <row r="263" spans="1:1" x14ac:dyDescent="0.3">
      <c r="A263" s="10"/>
    </row>
    <row r="264" spans="1:1" x14ac:dyDescent="0.3">
      <c r="A264" s="10"/>
    </row>
    <row r="265" spans="1:1" x14ac:dyDescent="0.3">
      <c r="A265" s="10"/>
    </row>
    <row r="266" spans="1:1" x14ac:dyDescent="0.3">
      <c r="A266" s="10"/>
    </row>
    <row r="267" spans="1:1" x14ac:dyDescent="0.3">
      <c r="A267" s="10"/>
    </row>
    <row r="268" spans="1:1" x14ac:dyDescent="0.3">
      <c r="A268" s="10"/>
    </row>
    <row r="269" spans="1:1" x14ac:dyDescent="0.3">
      <c r="A269" s="10"/>
    </row>
    <row r="270" spans="1:1" x14ac:dyDescent="0.3">
      <c r="A270" s="10"/>
    </row>
    <row r="271" spans="1:1" x14ac:dyDescent="0.3">
      <c r="A271" s="10"/>
    </row>
    <row r="272" spans="1:1" x14ac:dyDescent="0.3">
      <c r="A272" s="10"/>
    </row>
    <row r="273" spans="1:1" x14ac:dyDescent="0.3">
      <c r="A273" s="10"/>
    </row>
    <row r="274" spans="1:1" x14ac:dyDescent="0.3">
      <c r="A274" s="10"/>
    </row>
    <row r="275" spans="1:1" x14ac:dyDescent="0.3">
      <c r="A275" s="10"/>
    </row>
    <row r="276" spans="1:1" x14ac:dyDescent="0.3">
      <c r="A276" s="10"/>
    </row>
    <row r="277" spans="1:1" x14ac:dyDescent="0.3">
      <c r="A277" s="10"/>
    </row>
    <row r="278" spans="1:1" x14ac:dyDescent="0.3">
      <c r="A278" s="10"/>
    </row>
    <row r="279" spans="1:1" x14ac:dyDescent="0.3">
      <c r="A279" s="10"/>
    </row>
    <row r="280" spans="1:1" x14ac:dyDescent="0.3">
      <c r="A280" s="10"/>
    </row>
    <row r="281" spans="1:1" x14ac:dyDescent="0.3">
      <c r="A281" s="10"/>
    </row>
    <row r="282" spans="1:1" x14ac:dyDescent="0.3">
      <c r="A282" s="10"/>
    </row>
    <row r="283" spans="1:1" x14ac:dyDescent="0.3">
      <c r="A283" s="10"/>
    </row>
    <row r="284" spans="1:1" x14ac:dyDescent="0.3">
      <c r="A284" s="10"/>
    </row>
    <row r="285" spans="1:1" x14ac:dyDescent="0.3">
      <c r="A285" s="10"/>
    </row>
    <row r="286" spans="1:1" x14ac:dyDescent="0.3">
      <c r="A286" s="10"/>
    </row>
    <row r="287" spans="1:1" x14ac:dyDescent="0.3">
      <c r="A287" s="10"/>
    </row>
    <row r="288" spans="1:1" x14ac:dyDescent="0.3">
      <c r="A288" s="10"/>
    </row>
    <row r="289" spans="1:1" x14ac:dyDescent="0.3">
      <c r="A289" s="10"/>
    </row>
    <row r="290" spans="1:1" x14ac:dyDescent="0.3">
      <c r="A290" s="10"/>
    </row>
    <row r="291" spans="1:1" x14ac:dyDescent="0.3">
      <c r="A291" s="10"/>
    </row>
    <row r="292" spans="1:1" x14ac:dyDescent="0.3">
      <c r="A292" s="10"/>
    </row>
    <row r="293" spans="1:1" x14ac:dyDescent="0.3">
      <c r="A293" s="10"/>
    </row>
    <row r="294" spans="1:1" x14ac:dyDescent="0.3">
      <c r="A294" s="10"/>
    </row>
    <row r="295" spans="1:1" x14ac:dyDescent="0.3">
      <c r="A295" s="10"/>
    </row>
    <row r="296" spans="1:1" x14ac:dyDescent="0.3">
      <c r="A296" s="10"/>
    </row>
    <row r="297" spans="1:1" x14ac:dyDescent="0.3">
      <c r="A297" s="10"/>
    </row>
    <row r="298" spans="1:1" x14ac:dyDescent="0.3">
      <c r="A298" s="10"/>
    </row>
    <row r="299" spans="1:1" x14ac:dyDescent="0.3">
      <c r="A299" s="10"/>
    </row>
    <row r="300" spans="1:1" x14ac:dyDescent="0.3">
      <c r="A300" s="10"/>
    </row>
    <row r="301" spans="1:1" x14ac:dyDescent="0.3">
      <c r="A301" s="10"/>
    </row>
    <row r="302" spans="1:1" x14ac:dyDescent="0.3">
      <c r="A302" s="10"/>
    </row>
    <row r="303" spans="1:1" x14ac:dyDescent="0.3">
      <c r="A303" s="10"/>
    </row>
    <row r="304" spans="1:1" x14ac:dyDescent="0.3">
      <c r="A304" s="10"/>
    </row>
    <row r="305" spans="1:1" x14ac:dyDescent="0.3">
      <c r="A305" s="10"/>
    </row>
    <row r="306" spans="1:1" x14ac:dyDescent="0.3">
      <c r="A306" s="10"/>
    </row>
    <row r="307" spans="1:1" x14ac:dyDescent="0.3">
      <c r="A307" s="10"/>
    </row>
    <row r="308" spans="1:1" x14ac:dyDescent="0.3">
      <c r="A308" s="10"/>
    </row>
    <row r="309" spans="1:1" x14ac:dyDescent="0.3">
      <c r="A309" s="10"/>
    </row>
    <row r="310" spans="1:1" x14ac:dyDescent="0.3">
      <c r="A310" s="10"/>
    </row>
    <row r="311" spans="1:1" x14ac:dyDescent="0.3">
      <c r="A311" s="10"/>
    </row>
    <row r="312" spans="1:1" x14ac:dyDescent="0.3">
      <c r="A312" s="10"/>
    </row>
    <row r="313" spans="1:1" x14ac:dyDescent="0.3">
      <c r="A313" s="10"/>
    </row>
    <row r="314" spans="1:1" x14ac:dyDescent="0.3">
      <c r="A314" s="10"/>
    </row>
    <row r="315" spans="1:1" x14ac:dyDescent="0.3">
      <c r="A315" s="10"/>
    </row>
    <row r="316" spans="1:1" x14ac:dyDescent="0.3">
      <c r="A316" s="10"/>
    </row>
    <row r="317" spans="1:1" x14ac:dyDescent="0.3">
      <c r="A317" s="10"/>
    </row>
    <row r="318" spans="1:1" x14ac:dyDescent="0.3">
      <c r="A318" s="10"/>
    </row>
    <row r="319" spans="1:1" x14ac:dyDescent="0.3">
      <c r="A319" s="10"/>
    </row>
    <row r="320" spans="1:1" x14ac:dyDescent="0.3">
      <c r="A320" s="10"/>
    </row>
    <row r="321" spans="1:1" x14ac:dyDescent="0.3">
      <c r="A321" s="10"/>
    </row>
    <row r="322" spans="1:1" x14ac:dyDescent="0.3">
      <c r="A322" s="10"/>
    </row>
    <row r="323" spans="1:1" x14ac:dyDescent="0.3">
      <c r="A323" s="10"/>
    </row>
    <row r="324" spans="1:1" x14ac:dyDescent="0.3">
      <c r="A324" s="10"/>
    </row>
    <row r="325" spans="1:1" x14ac:dyDescent="0.3">
      <c r="A325" s="10"/>
    </row>
    <row r="326" spans="1:1" x14ac:dyDescent="0.3">
      <c r="A326" s="10"/>
    </row>
    <row r="327" spans="1:1" x14ac:dyDescent="0.3">
      <c r="A327" s="10"/>
    </row>
    <row r="328" spans="1:1" x14ac:dyDescent="0.3">
      <c r="A328" s="10"/>
    </row>
    <row r="329" spans="1:1" x14ac:dyDescent="0.3">
      <c r="A329" s="10"/>
    </row>
    <row r="330" spans="1:1" x14ac:dyDescent="0.3">
      <c r="A330" s="10"/>
    </row>
    <row r="331" spans="1:1" x14ac:dyDescent="0.3">
      <c r="A331" s="10"/>
    </row>
    <row r="332" spans="1:1" x14ac:dyDescent="0.3">
      <c r="A332" s="10"/>
    </row>
    <row r="333" spans="1:1" x14ac:dyDescent="0.3">
      <c r="A333" s="10"/>
    </row>
    <row r="334" spans="1:1" x14ac:dyDescent="0.3">
      <c r="A334" s="10"/>
    </row>
    <row r="335" spans="1:1" x14ac:dyDescent="0.3">
      <c r="A335" s="10"/>
    </row>
    <row r="336" spans="1:1" x14ac:dyDescent="0.3">
      <c r="A336" s="10"/>
    </row>
    <row r="337" spans="1:1" x14ac:dyDescent="0.3">
      <c r="A337" s="10"/>
    </row>
    <row r="338" spans="1:1" x14ac:dyDescent="0.3">
      <c r="A338" s="10"/>
    </row>
    <row r="339" spans="1:1" x14ac:dyDescent="0.3">
      <c r="A339" s="10"/>
    </row>
    <row r="340" spans="1:1" x14ac:dyDescent="0.3">
      <c r="A340" s="10"/>
    </row>
    <row r="341" spans="1:1" x14ac:dyDescent="0.3">
      <c r="A341" s="10"/>
    </row>
    <row r="342" spans="1:1" x14ac:dyDescent="0.3">
      <c r="A342" s="10"/>
    </row>
    <row r="343" spans="1:1" x14ac:dyDescent="0.3">
      <c r="A343" s="10"/>
    </row>
    <row r="344" spans="1:1" x14ac:dyDescent="0.3">
      <c r="A344" s="10"/>
    </row>
    <row r="345" spans="1:1" x14ac:dyDescent="0.3">
      <c r="A345" s="10"/>
    </row>
    <row r="346" spans="1:1" x14ac:dyDescent="0.3">
      <c r="A346" s="10"/>
    </row>
    <row r="347" spans="1:1" x14ac:dyDescent="0.3">
      <c r="A347" s="10"/>
    </row>
    <row r="348" spans="1:1" x14ac:dyDescent="0.3">
      <c r="A348" s="10"/>
    </row>
    <row r="349" spans="1:1" x14ac:dyDescent="0.3">
      <c r="A349" s="10"/>
    </row>
    <row r="350" spans="1:1" x14ac:dyDescent="0.3">
      <c r="A350" s="10"/>
    </row>
    <row r="351" spans="1:1" x14ac:dyDescent="0.3">
      <c r="A351" s="10"/>
    </row>
    <row r="352" spans="1:1" x14ac:dyDescent="0.3">
      <c r="A352" s="10"/>
    </row>
    <row r="353" spans="1:1" x14ac:dyDescent="0.3">
      <c r="A353" s="10"/>
    </row>
    <row r="354" spans="1:1" x14ac:dyDescent="0.3">
      <c r="A354" s="10"/>
    </row>
    <row r="355" spans="1:1" x14ac:dyDescent="0.3">
      <c r="A355" s="10"/>
    </row>
    <row r="356" spans="1:1" x14ac:dyDescent="0.3">
      <c r="A356" s="10"/>
    </row>
    <row r="357" spans="1:1" x14ac:dyDescent="0.3">
      <c r="A357" s="10"/>
    </row>
    <row r="358" spans="1:1" x14ac:dyDescent="0.3">
      <c r="A358" s="10"/>
    </row>
    <row r="359" spans="1:1" x14ac:dyDescent="0.3">
      <c r="A359" s="10"/>
    </row>
    <row r="360" spans="1:1" x14ac:dyDescent="0.3">
      <c r="A360" s="10"/>
    </row>
    <row r="361" spans="1:1" x14ac:dyDescent="0.3">
      <c r="A361" s="10"/>
    </row>
    <row r="362" spans="1:1" x14ac:dyDescent="0.3">
      <c r="A362" s="10"/>
    </row>
    <row r="363" spans="1:1" x14ac:dyDescent="0.3">
      <c r="A363" s="10"/>
    </row>
    <row r="364" spans="1:1" x14ac:dyDescent="0.3">
      <c r="A364" s="10"/>
    </row>
    <row r="365" spans="1:1" x14ac:dyDescent="0.3">
      <c r="A365" s="10"/>
    </row>
    <row r="366" spans="1:1" x14ac:dyDescent="0.3">
      <c r="A366" s="10"/>
    </row>
    <row r="367" spans="1:1" x14ac:dyDescent="0.3">
      <c r="A367" s="10"/>
    </row>
    <row r="368" spans="1:1" x14ac:dyDescent="0.3">
      <c r="A368" s="10"/>
    </row>
    <row r="369" spans="1:1" x14ac:dyDescent="0.3">
      <c r="A369" s="10"/>
    </row>
    <row r="370" spans="1:1" x14ac:dyDescent="0.3">
      <c r="A370" s="10"/>
    </row>
    <row r="371" spans="1:1" x14ac:dyDescent="0.3">
      <c r="A371" s="10"/>
    </row>
    <row r="372" spans="1:1" x14ac:dyDescent="0.3">
      <c r="A372" s="10"/>
    </row>
    <row r="373" spans="1:1" x14ac:dyDescent="0.3">
      <c r="A373" s="10"/>
    </row>
    <row r="374" spans="1:1" x14ac:dyDescent="0.3">
      <c r="A374" s="10"/>
    </row>
    <row r="375" spans="1:1" x14ac:dyDescent="0.3">
      <c r="A375" s="10"/>
    </row>
    <row r="376" spans="1:1" x14ac:dyDescent="0.3">
      <c r="A376" s="10"/>
    </row>
    <row r="377" spans="1:1" x14ac:dyDescent="0.3">
      <c r="A377" s="10"/>
    </row>
    <row r="378" spans="1:1" x14ac:dyDescent="0.3">
      <c r="A378" s="10"/>
    </row>
    <row r="379" spans="1:1" x14ac:dyDescent="0.3">
      <c r="A379" s="10"/>
    </row>
    <row r="380" spans="1:1" x14ac:dyDescent="0.3">
      <c r="A380" s="10"/>
    </row>
    <row r="381" spans="1:1" x14ac:dyDescent="0.3">
      <c r="A381" s="10"/>
    </row>
    <row r="382" spans="1:1" x14ac:dyDescent="0.3">
      <c r="A382" s="10"/>
    </row>
    <row r="383" spans="1:1" x14ac:dyDescent="0.3">
      <c r="A383" s="10"/>
    </row>
    <row r="384" spans="1:1" x14ac:dyDescent="0.3">
      <c r="A384" s="10"/>
    </row>
    <row r="385" spans="1:1" x14ac:dyDescent="0.3">
      <c r="A385" s="10"/>
    </row>
    <row r="386" spans="1:1" x14ac:dyDescent="0.3">
      <c r="A386" s="10"/>
    </row>
    <row r="387" spans="1:1" x14ac:dyDescent="0.3">
      <c r="A387" s="10"/>
    </row>
    <row r="388" spans="1:1" x14ac:dyDescent="0.3">
      <c r="A388" s="10"/>
    </row>
    <row r="389" spans="1:1" x14ac:dyDescent="0.3">
      <c r="A389" s="10"/>
    </row>
    <row r="390" spans="1:1" x14ac:dyDescent="0.3">
      <c r="A390" s="10"/>
    </row>
    <row r="391" spans="1:1" x14ac:dyDescent="0.3">
      <c r="A391" s="10"/>
    </row>
    <row r="392" spans="1:1" x14ac:dyDescent="0.3">
      <c r="A392" s="10"/>
    </row>
    <row r="393" spans="1:1" x14ac:dyDescent="0.3">
      <c r="A393" s="10"/>
    </row>
    <row r="394" spans="1:1" x14ac:dyDescent="0.3">
      <c r="A394" s="10"/>
    </row>
    <row r="395" spans="1:1" x14ac:dyDescent="0.3">
      <c r="A395" s="10"/>
    </row>
    <row r="396" spans="1:1" x14ac:dyDescent="0.3">
      <c r="A396" s="10"/>
    </row>
    <row r="397" spans="1:1" x14ac:dyDescent="0.3">
      <c r="A397" s="10"/>
    </row>
    <row r="398" spans="1:1" x14ac:dyDescent="0.3">
      <c r="A398" s="10"/>
    </row>
    <row r="399" spans="1:1" x14ac:dyDescent="0.3">
      <c r="A399" s="10"/>
    </row>
    <row r="400" spans="1:1" x14ac:dyDescent="0.3">
      <c r="A400" s="10"/>
    </row>
    <row r="401" spans="1:1" x14ac:dyDescent="0.3">
      <c r="A401" s="10"/>
    </row>
    <row r="402" spans="1:1" x14ac:dyDescent="0.3">
      <c r="A402" s="10"/>
    </row>
    <row r="403" spans="1:1" x14ac:dyDescent="0.3">
      <c r="A403" s="10"/>
    </row>
    <row r="404" spans="1:1" x14ac:dyDescent="0.3">
      <c r="A404" s="10"/>
    </row>
    <row r="405" spans="1:1" x14ac:dyDescent="0.3">
      <c r="A405" s="10"/>
    </row>
    <row r="406" spans="1:1" x14ac:dyDescent="0.3">
      <c r="A406" s="10"/>
    </row>
    <row r="407" spans="1:1" x14ac:dyDescent="0.3">
      <c r="A407" s="10"/>
    </row>
    <row r="408" spans="1:1" x14ac:dyDescent="0.3">
      <c r="A408" s="10"/>
    </row>
    <row r="409" spans="1:1" x14ac:dyDescent="0.3">
      <c r="A409" s="10"/>
    </row>
    <row r="410" spans="1:1" x14ac:dyDescent="0.3">
      <c r="A410" s="10"/>
    </row>
    <row r="411" spans="1:1" x14ac:dyDescent="0.3">
      <c r="A411" s="10"/>
    </row>
    <row r="412" spans="1:1" x14ac:dyDescent="0.3">
      <c r="A412" s="10"/>
    </row>
    <row r="413" spans="1:1" x14ac:dyDescent="0.3">
      <c r="A413" s="10"/>
    </row>
    <row r="414" spans="1:1" x14ac:dyDescent="0.3">
      <c r="A414" s="10"/>
    </row>
    <row r="415" spans="1:1" x14ac:dyDescent="0.3">
      <c r="A415" s="10"/>
    </row>
    <row r="416" spans="1:1" x14ac:dyDescent="0.3">
      <c r="A416" s="10"/>
    </row>
    <row r="417" spans="1:1" x14ac:dyDescent="0.3">
      <c r="A417" s="10"/>
    </row>
    <row r="418" spans="1:1" x14ac:dyDescent="0.3">
      <c r="A418" s="10"/>
    </row>
    <row r="419" spans="1:1" x14ac:dyDescent="0.3">
      <c r="A419" s="10"/>
    </row>
    <row r="420" spans="1:1" x14ac:dyDescent="0.3">
      <c r="A420" s="10"/>
    </row>
    <row r="421" spans="1:1" x14ac:dyDescent="0.3">
      <c r="A421" s="10"/>
    </row>
    <row r="422" spans="1:1" x14ac:dyDescent="0.3">
      <c r="A422" s="10"/>
    </row>
    <row r="423" spans="1:1" x14ac:dyDescent="0.3">
      <c r="A423" s="10"/>
    </row>
    <row r="424" spans="1:1" x14ac:dyDescent="0.3">
      <c r="A424" s="10"/>
    </row>
    <row r="425" spans="1:1" x14ac:dyDescent="0.3">
      <c r="A425" s="10"/>
    </row>
    <row r="426" spans="1:1" x14ac:dyDescent="0.3">
      <c r="A426" s="10"/>
    </row>
    <row r="427" spans="1:1" x14ac:dyDescent="0.3">
      <c r="A427" s="10"/>
    </row>
    <row r="428" spans="1:1" x14ac:dyDescent="0.3">
      <c r="A428" s="10"/>
    </row>
    <row r="429" spans="1:1" x14ac:dyDescent="0.3">
      <c r="A429" s="10"/>
    </row>
    <row r="430" spans="1:1" x14ac:dyDescent="0.3">
      <c r="A430" s="10"/>
    </row>
    <row r="431" spans="1:1" x14ac:dyDescent="0.3">
      <c r="A431" s="10"/>
    </row>
    <row r="432" spans="1:1" x14ac:dyDescent="0.3">
      <c r="A432" s="10"/>
    </row>
    <row r="433" spans="1:1" x14ac:dyDescent="0.3">
      <c r="A433" s="10"/>
    </row>
    <row r="434" spans="1:1" x14ac:dyDescent="0.3">
      <c r="A434" s="10"/>
    </row>
    <row r="435" spans="1:1" x14ac:dyDescent="0.3">
      <c r="A435" s="10"/>
    </row>
    <row r="436" spans="1:1" x14ac:dyDescent="0.3">
      <c r="A436" s="10"/>
    </row>
    <row r="437" spans="1:1" x14ac:dyDescent="0.3">
      <c r="A437" s="10"/>
    </row>
    <row r="438" spans="1:1" x14ac:dyDescent="0.3">
      <c r="A438" s="10"/>
    </row>
    <row r="439" spans="1:1" x14ac:dyDescent="0.3">
      <c r="A439" s="10"/>
    </row>
    <row r="440" spans="1:1" x14ac:dyDescent="0.3">
      <c r="A440" s="10"/>
    </row>
    <row r="441" spans="1:1" x14ac:dyDescent="0.3">
      <c r="A441" s="10"/>
    </row>
    <row r="442" spans="1:1" x14ac:dyDescent="0.3">
      <c r="A442" s="10"/>
    </row>
    <row r="443" spans="1:1" x14ac:dyDescent="0.3">
      <c r="A443" s="10"/>
    </row>
    <row r="444" spans="1:1" x14ac:dyDescent="0.3">
      <c r="A444" s="10"/>
    </row>
    <row r="445" spans="1:1" x14ac:dyDescent="0.3">
      <c r="A445" s="10"/>
    </row>
    <row r="446" spans="1:1" x14ac:dyDescent="0.3">
      <c r="A446" s="10"/>
    </row>
    <row r="447" spans="1:1" x14ac:dyDescent="0.3">
      <c r="A447" s="10"/>
    </row>
    <row r="448" spans="1:1" x14ac:dyDescent="0.3">
      <c r="A448" s="10"/>
    </row>
    <row r="449" spans="1:1" x14ac:dyDescent="0.3">
      <c r="A449" s="10"/>
    </row>
    <row r="450" spans="1:1" x14ac:dyDescent="0.3">
      <c r="A450" s="10"/>
    </row>
    <row r="451" spans="1:1" x14ac:dyDescent="0.3">
      <c r="A451" s="10"/>
    </row>
    <row r="452" spans="1:1" x14ac:dyDescent="0.3">
      <c r="A452" s="10"/>
    </row>
    <row r="453" spans="1:1" x14ac:dyDescent="0.3">
      <c r="A453" s="10"/>
    </row>
    <row r="454" spans="1:1" x14ac:dyDescent="0.3">
      <c r="A454" s="10"/>
    </row>
    <row r="455" spans="1:1" x14ac:dyDescent="0.3">
      <c r="A455" s="10"/>
    </row>
    <row r="456" spans="1:1" x14ac:dyDescent="0.3">
      <c r="A456" s="10"/>
    </row>
    <row r="457" spans="1:1" x14ac:dyDescent="0.3">
      <c r="A457" s="10"/>
    </row>
    <row r="458" spans="1:1" x14ac:dyDescent="0.3">
      <c r="A458" s="10"/>
    </row>
    <row r="459" spans="1:1" x14ac:dyDescent="0.3">
      <c r="A459" s="10"/>
    </row>
    <row r="460" spans="1:1" x14ac:dyDescent="0.3">
      <c r="A460" s="10"/>
    </row>
    <row r="461" spans="1:1" x14ac:dyDescent="0.3">
      <c r="A461" s="10"/>
    </row>
    <row r="462" spans="1:1" x14ac:dyDescent="0.3">
      <c r="A462" s="10"/>
    </row>
    <row r="463" spans="1:1" x14ac:dyDescent="0.3">
      <c r="A463" s="10"/>
    </row>
    <row r="464" spans="1:1" x14ac:dyDescent="0.3">
      <c r="A464" s="10"/>
    </row>
    <row r="465" spans="1:1" x14ac:dyDescent="0.3">
      <c r="A465" s="10"/>
    </row>
    <row r="466" spans="1:1" x14ac:dyDescent="0.3">
      <c r="A466" s="10"/>
    </row>
    <row r="467" spans="1:1" x14ac:dyDescent="0.3">
      <c r="A467" s="10"/>
    </row>
    <row r="468" spans="1:1" x14ac:dyDescent="0.3">
      <c r="A468" s="10"/>
    </row>
    <row r="469" spans="1:1" x14ac:dyDescent="0.3">
      <c r="A469" s="10"/>
    </row>
    <row r="470" spans="1:1" x14ac:dyDescent="0.3">
      <c r="A470" s="10"/>
    </row>
    <row r="471" spans="1:1" x14ac:dyDescent="0.3">
      <c r="A471" s="10"/>
    </row>
    <row r="472" spans="1:1" x14ac:dyDescent="0.3">
      <c r="A472" s="10"/>
    </row>
    <row r="473" spans="1:1" x14ac:dyDescent="0.3">
      <c r="A473" s="10"/>
    </row>
    <row r="474" spans="1:1" x14ac:dyDescent="0.3">
      <c r="A474" s="10"/>
    </row>
    <row r="475" spans="1:1" x14ac:dyDescent="0.3">
      <c r="A475" s="10"/>
    </row>
    <row r="476" spans="1:1" x14ac:dyDescent="0.3">
      <c r="A476" s="10"/>
    </row>
    <row r="477" spans="1:1" x14ac:dyDescent="0.3">
      <c r="A477" s="10"/>
    </row>
    <row r="478" spans="1:1" x14ac:dyDescent="0.3">
      <c r="A478" s="10"/>
    </row>
    <row r="479" spans="1:1" x14ac:dyDescent="0.3">
      <c r="A479" s="10"/>
    </row>
    <row r="480" spans="1:1" x14ac:dyDescent="0.3">
      <c r="A480" s="10"/>
    </row>
    <row r="481" spans="1:1" x14ac:dyDescent="0.3">
      <c r="A481" s="10"/>
    </row>
    <row r="482" spans="1:1" x14ac:dyDescent="0.3">
      <c r="A482" s="10"/>
    </row>
    <row r="483" spans="1:1" x14ac:dyDescent="0.3">
      <c r="A483" s="10"/>
    </row>
    <row r="484" spans="1:1" x14ac:dyDescent="0.3">
      <c r="A484" s="10"/>
    </row>
    <row r="485" spans="1:1" x14ac:dyDescent="0.3">
      <c r="A485" s="10"/>
    </row>
    <row r="486" spans="1:1" x14ac:dyDescent="0.3">
      <c r="A486" s="10"/>
    </row>
    <row r="487" spans="1:1" x14ac:dyDescent="0.3">
      <c r="A487" s="10"/>
    </row>
    <row r="488" spans="1:1" x14ac:dyDescent="0.3">
      <c r="A488" s="10"/>
    </row>
    <row r="489" spans="1:1" x14ac:dyDescent="0.3">
      <c r="A489" s="10"/>
    </row>
    <row r="490" spans="1:1" x14ac:dyDescent="0.3">
      <c r="A490" s="10"/>
    </row>
    <row r="491" spans="1:1" x14ac:dyDescent="0.3">
      <c r="A491" s="10"/>
    </row>
    <row r="492" spans="1:1" x14ac:dyDescent="0.3">
      <c r="A492" s="10"/>
    </row>
    <row r="493" spans="1:1" x14ac:dyDescent="0.3">
      <c r="A493" s="10"/>
    </row>
    <row r="494" spans="1:1" x14ac:dyDescent="0.3">
      <c r="A494" s="10"/>
    </row>
    <row r="495" spans="1:1" x14ac:dyDescent="0.3">
      <c r="A495" s="10"/>
    </row>
    <row r="496" spans="1:1" x14ac:dyDescent="0.3">
      <c r="A496" s="10"/>
    </row>
    <row r="497" spans="1:1" x14ac:dyDescent="0.3">
      <c r="A497" s="10"/>
    </row>
    <row r="498" spans="1:1" x14ac:dyDescent="0.3">
      <c r="A498" s="10"/>
    </row>
    <row r="499" spans="1:1" x14ac:dyDescent="0.3">
      <c r="A499" s="10"/>
    </row>
    <row r="500" spans="1:1" x14ac:dyDescent="0.3">
      <c r="A500" s="10"/>
    </row>
    <row r="501" spans="1:1" x14ac:dyDescent="0.3">
      <c r="A501" s="10"/>
    </row>
    <row r="502" spans="1:1" x14ac:dyDescent="0.3">
      <c r="A502" s="10"/>
    </row>
    <row r="503" spans="1:1" x14ac:dyDescent="0.3">
      <c r="A503" s="10"/>
    </row>
    <row r="504" spans="1:1" x14ac:dyDescent="0.3">
      <c r="A504" s="10"/>
    </row>
    <row r="505" spans="1:1" x14ac:dyDescent="0.3">
      <c r="A505" s="10"/>
    </row>
    <row r="506" spans="1:1" x14ac:dyDescent="0.3">
      <c r="A506" s="10"/>
    </row>
    <row r="507" spans="1:1" x14ac:dyDescent="0.3">
      <c r="A507" s="10"/>
    </row>
    <row r="508" spans="1:1" x14ac:dyDescent="0.3">
      <c r="A508" s="10"/>
    </row>
    <row r="509" spans="1:1" x14ac:dyDescent="0.3">
      <c r="A509" s="10"/>
    </row>
    <row r="510" spans="1:1" x14ac:dyDescent="0.3">
      <c r="A510" s="10"/>
    </row>
    <row r="511" spans="1:1" x14ac:dyDescent="0.3">
      <c r="A511" s="10"/>
    </row>
    <row r="512" spans="1:1" x14ac:dyDescent="0.3">
      <c r="A512" s="10"/>
    </row>
    <row r="513" spans="1:1" x14ac:dyDescent="0.3">
      <c r="A513" s="10"/>
    </row>
    <row r="514" spans="1:1" x14ac:dyDescent="0.3">
      <c r="A514" s="10"/>
    </row>
    <row r="515" spans="1:1" x14ac:dyDescent="0.3">
      <c r="A515" s="10"/>
    </row>
    <row r="516" spans="1:1" x14ac:dyDescent="0.3">
      <c r="A516" s="10"/>
    </row>
    <row r="517" spans="1:1" x14ac:dyDescent="0.3">
      <c r="A517" s="10"/>
    </row>
    <row r="518" spans="1:1" x14ac:dyDescent="0.3">
      <c r="A518" s="10"/>
    </row>
    <row r="519" spans="1:1" x14ac:dyDescent="0.3">
      <c r="A519" s="10"/>
    </row>
    <row r="520" spans="1:1" x14ac:dyDescent="0.3">
      <c r="A520" s="10"/>
    </row>
    <row r="521" spans="1:1" x14ac:dyDescent="0.3">
      <c r="A521" s="10"/>
    </row>
    <row r="522" spans="1:1" x14ac:dyDescent="0.3">
      <c r="A522" s="10"/>
    </row>
    <row r="523" spans="1:1" x14ac:dyDescent="0.3">
      <c r="A523" s="10"/>
    </row>
    <row r="524" spans="1:1" x14ac:dyDescent="0.3">
      <c r="A524" s="10"/>
    </row>
    <row r="525" spans="1:1" x14ac:dyDescent="0.3">
      <c r="A525" s="10"/>
    </row>
    <row r="526" spans="1:1" x14ac:dyDescent="0.3">
      <c r="A526" s="10"/>
    </row>
    <row r="527" spans="1:1" x14ac:dyDescent="0.3">
      <c r="A527" s="10"/>
    </row>
    <row r="528" spans="1:1" x14ac:dyDescent="0.3">
      <c r="A528" s="10"/>
    </row>
    <row r="529" spans="1:1" x14ac:dyDescent="0.3">
      <c r="A529" s="10"/>
    </row>
    <row r="530" spans="1:1" x14ac:dyDescent="0.3">
      <c r="A530" s="10"/>
    </row>
    <row r="531" spans="1:1" x14ac:dyDescent="0.3">
      <c r="A531" s="10"/>
    </row>
    <row r="532" spans="1:1" x14ac:dyDescent="0.3">
      <c r="A532" s="10"/>
    </row>
    <row r="533" spans="1:1" x14ac:dyDescent="0.3">
      <c r="A533" s="10"/>
    </row>
    <row r="534" spans="1:1" x14ac:dyDescent="0.3">
      <c r="A534" s="10"/>
    </row>
    <row r="535" spans="1:1" x14ac:dyDescent="0.3">
      <c r="A535" s="10"/>
    </row>
    <row r="536" spans="1:1" x14ac:dyDescent="0.3">
      <c r="A536" s="10"/>
    </row>
    <row r="537" spans="1:1" x14ac:dyDescent="0.3">
      <c r="A537" s="10"/>
    </row>
    <row r="538" spans="1:1" x14ac:dyDescent="0.3">
      <c r="A538" s="10"/>
    </row>
    <row r="539" spans="1:1" x14ac:dyDescent="0.3">
      <c r="A539" s="10"/>
    </row>
    <row r="540" spans="1:1" x14ac:dyDescent="0.3">
      <c r="A540" s="10"/>
    </row>
    <row r="541" spans="1:1" x14ac:dyDescent="0.3">
      <c r="A541" s="10"/>
    </row>
    <row r="542" spans="1:1" x14ac:dyDescent="0.3">
      <c r="A542" s="10"/>
    </row>
    <row r="543" spans="1:1" x14ac:dyDescent="0.3">
      <c r="A543" s="10"/>
    </row>
    <row r="544" spans="1:1" x14ac:dyDescent="0.3">
      <c r="A544" s="10"/>
    </row>
    <row r="545" spans="1:1" x14ac:dyDescent="0.3">
      <c r="A545" s="10"/>
    </row>
    <row r="546" spans="1:1" x14ac:dyDescent="0.3">
      <c r="A546" s="10"/>
    </row>
    <row r="547" spans="1:1" x14ac:dyDescent="0.3">
      <c r="A547" s="10"/>
    </row>
    <row r="548" spans="1:1" x14ac:dyDescent="0.3">
      <c r="A548" s="10"/>
    </row>
    <row r="549" spans="1:1" x14ac:dyDescent="0.3">
      <c r="A549" s="10"/>
    </row>
    <row r="550" spans="1:1" x14ac:dyDescent="0.3">
      <c r="A550" s="10"/>
    </row>
    <row r="551" spans="1:1" x14ac:dyDescent="0.3">
      <c r="A551" s="10"/>
    </row>
    <row r="552" spans="1:1" x14ac:dyDescent="0.3">
      <c r="A552" s="10"/>
    </row>
    <row r="553" spans="1:1" x14ac:dyDescent="0.3">
      <c r="A553" s="10"/>
    </row>
    <row r="554" spans="1:1" x14ac:dyDescent="0.3">
      <c r="A554" s="10"/>
    </row>
    <row r="555" spans="1:1" x14ac:dyDescent="0.3">
      <c r="A555" s="10"/>
    </row>
    <row r="556" spans="1:1" x14ac:dyDescent="0.3">
      <c r="A556" s="10"/>
    </row>
    <row r="557" spans="1:1" x14ac:dyDescent="0.3">
      <c r="A557" s="10"/>
    </row>
    <row r="558" spans="1:1" x14ac:dyDescent="0.3">
      <c r="A558" s="10"/>
    </row>
    <row r="559" spans="1:1" x14ac:dyDescent="0.3">
      <c r="A559" s="10"/>
    </row>
    <row r="560" spans="1:1" x14ac:dyDescent="0.3">
      <c r="A560" s="10"/>
    </row>
    <row r="561" spans="1:1" x14ac:dyDescent="0.3">
      <c r="A561" s="10"/>
    </row>
    <row r="562" spans="1:1" x14ac:dyDescent="0.3">
      <c r="A562" s="10"/>
    </row>
    <row r="563" spans="1:1" x14ac:dyDescent="0.3">
      <c r="A563" s="10"/>
    </row>
    <row r="564" spans="1:1" x14ac:dyDescent="0.3">
      <c r="A564" s="10"/>
    </row>
    <row r="565" spans="1:1" x14ac:dyDescent="0.3">
      <c r="A565" s="10"/>
    </row>
    <row r="566" spans="1:1" x14ac:dyDescent="0.3">
      <c r="A566" s="10"/>
    </row>
    <row r="567" spans="1:1" x14ac:dyDescent="0.3">
      <c r="A567" s="10"/>
    </row>
    <row r="568" spans="1:1" x14ac:dyDescent="0.3">
      <c r="A568" s="10"/>
    </row>
    <row r="569" spans="1:1" x14ac:dyDescent="0.3">
      <c r="A569" s="10"/>
    </row>
    <row r="570" spans="1:1" x14ac:dyDescent="0.3">
      <c r="A570" s="10"/>
    </row>
    <row r="571" spans="1:1" x14ac:dyDescent="0.3">
      <c r="A571" s="10"/>
    </row>
    <row r="572" spans="1:1" x14ac:dyDescent="0.3">
      <c r="A572" s="10"/>
    </row>
    <row r="573" spans="1:1" x14ac:dyDescent="0.3">
      <c r="A573" s="10"/>
    </row>
    <row r="574" spans="1:1" x14ac:dyDescent="0.3">
      <c r="A574" s="10"/>
    </row>
    <row r="575" spans="1:1" x14ac:dyDescent="0.3">
      <c r="A575" s="10"/>
    </row>
    <row r="576" spans="1:1" x14ac:dyDescent="0.3">
      <c r="A576" s="10"/>
    </row>
    <row r="577" spans="1:1" x14ac:dyDescent="0.3">
      <c r="A577" s="10"/>
    </row>
    <row r="578" spans="1:1" x14ac:dyDescent="0.3">
      <c r="A578" s="10"/>
    </row>
    <row r="579" spans="1:1" x14ac:dyDescent="0.3">
      <c r="A579" s="10"/>
    </row>
    <row r="580" spans="1:1" x14ac:dyDescent="0.3">
      <c r="A580" s="10"/>
    </row>
    <row r="581" spans="1:1" x14ac:dyDescent="0.3">
      <c r="A581" s="10"/>
    </row>
    <row r="582" spans="1:1" x14ac:dyDescent="0.3">
      <c r="A582" s="10"/>
    </row>
    <row r="583" spans="1:1" x14ac:dyDescent="0.3">
      <c r="A583" s="10"/>
    </row>
    <row r="584" spans="1:1" x14ac:dyDescent="0.3">
      <c r="A584" s="10"/>
    </row>
    <row r="585" spans="1:1" x14ac:dyDescent="0.3">
      <c r="A585" s="10"/>
    </row>
    <row r="586" spans="1:1" x14ac:dyDescent="0.3">
      <c r="A586" s="10"/>
    </row>
    <row r="587" spans="1:1" x14ac:dyDescent="0.3">
      <c r="A587" s="10"/>
    </row>
    <row r="588" spans="1:1" x14ac:dyDescent="0.3">
      <c r="A588" s="10"/>
    </row>
    <row r="589" spans="1:1" x14ac:dyDescent="0.3">
      <c r="A589" s="10"/>
    </row>
    <row r="590" spans="1:1" x14ac:dyDescent="0.3">
      <c r="A590" s="10"/>
    </row>
    <row r="591" spans="1:1" x14ac:dyDescent="0.3">
      <c r="A591" s="10"/>
    </row>
    <row r="592" spans="1:1" x14ac:dyDescent="0.3">
      <c r="A592" s="10"/>
    </row>
    <row r="593" spans="1:1" x14ac:dyDescent="0.3">
      <c r="A593" s="10"/>
    </row>
    <row r="594" spans="1:1" x14ac:dyDescent="0.3">
      <c r="A594" s="10"/>
    </row>
    <row r="595" spans="1:1" x14ac:dyDescent="0.3">
      <c r="A595" s="10"/>
    </row>
    <row r="596" spans="1:1" x14ac:dyDescent="0.3">
      <c r="A596" s="10"/>
    </row>
    <row r="597" spans="1:1" x14ac:dyDescent="0.3">
      <c r="A597" s="10"/>
    </row>
    <row r="598" spans="1:1" x14ac:dyDescent="0.3">
      <c r="A598" s="10"/>
    </row>
    <row r="599" spans="1:1" x14ac:dyDescent="0.3">
      <c r="A599" s="10"/>
    </row>
    <row r="600" spans="1:1" x14ac:dyDescent="0.3">
      <c r="A600" s="10"/>
    </row>
    <row r="601" spans="1:1" x14ac:dyDescent="0.3">
      <c r="A601" s="10"/>
    </row>
    <row r="602" spans="1:1" x14ac:dyDescent="0.3">
      <c r="A602" s="10"/>
    </row>
    <row r="603" spans="1:1" x14ac:dyDescent="0.3">
      <c r="A603" s="10"/>
    </row>
    <row r="604" spans="1:1" x14ac:dyDescent="0.3">
      <c r="A604" s="10"/>
    </row>
    <row r="605" spans="1:1" x14ac:dyDescent="0.3">
      <c r="A605" s="10"/>
    </row>
    <row r="606" spans="1:1" x14ac:dyDescent="0.3">
      <c r="A606" s="10"/>
    </row>
    <row r="607" spans="1:1" x14ac:dyDescent="0.3">
      <c r="A607" s="10"/>
    </row>
    <row r="608" spans="1:1" x14ac:dyDescent="0.3">
      <c r="A608" s="10"/>
    </row>
    <row r="609" spans="1:1" x14ac:dyDescent="0.3">
      <c r="A609" s="10"/>
    </row>
    <row r="610" spans="1:1" x14ac:dyDescent="0.3">
      <c r="A610" s="10"/>
    </row>
    <row r="611" spans="1:1" x14ac:dyDescent="0.3">
      <c r="A611" s="10"/>
    </row>
    <row r="612" spans="1:1" x14ac:dyDescent="0.3">
      <c r="A612" s="10"/>
    </row>
    <row r="613" spans="1:1" x14ac:dyDescent="0.3">
      <c r="A613" s="10"/>
    </row>
    <row r="614" spans="1:1" x14ac:dyDescent="0.3">
      <c r="A614" s="10"/>
    </row>
    <row r="615" spans="1:1" x14ac:dyDescent="0.3">
      <c r="A615" s="10"/>
    </row>
    <row r="616" spans="1:1" x14ac:dyDescent="0.3">
      <c r="A616" s="10"/>
    </row>
    <row r="617" spans="1:1" x14ac:dyDescent="0.3">
      <c r="A617" s="10"/>
    </row>
    <row r="618" spans="1:1" x14ac:dyDescent="0.3">
      <c r="A618" s="10"/>
    </row>
    <row r="619" spans="1:1" x14ac:dyDescent="0.3">
      <c r="A619" s="10"/>
    </row>
    <row r="620" spans="1:1" x14ac:dyDescent="0.3">
      <c r="A620" s="10"/>
    </row>
    <row r="621" spans="1:1" x14ac:dyDescent="0.3">
      <c r="A621" s="10"/>
    </row>
    <row r="622" spans="1:1" x14ac:dyDescent="0.3">
      <c r="A622" s="10"/>
    </row>
    <row r="623" spans="1:1" x14ac:dyDescent="0.3">
      <c r="A623" s="10"/>
    </row>
    <row r="624" spans="1:1" x14ac:dyDescent="0.3">
      <c r="A624" s="10"/>
    </row>
    <row r="625" spans="1:1" x14ac:dyDescent="0.3">
      <c r="A625" s="10"/>
    </row>
    <row r="626" spans="1:1" x14ac:dyDescent="0.3">
      <c r="A626" s="10"/>
    </row>
    <row r="627" spans="1:1" x14ac:dyDescent="0.3">
      <c r="A627" s="10"/>
    </row>
    <row r="628" spans="1:1" x14ac:dyDescent="0.3">
      <c r="A628" s="10"/>
    </row>
    <row r="629" spans="1:1" x14ac:dyDescent="0.3">
      <c r="A629" s="10"/>
    </row>
    <row r="630" spans="1:1" x14ac:dyDescent="0.3">
      <c r="A630" s="10"/>
    </row>
    <row r="631" spans="1:1" x14ac:dyDescent="0.3">
      <c r="A631" s="10"/>
    </row>
    <row r="632" spans="1:1" x14ac:dyDescent="0.3">
      <c r="A632" s="10"/>
    </row>
    <row r="633" spans="1:1" x14ac:dyDescent="0.3">
      <c r="A633" s="10"/>
    </row>
    <row r="634" spans="1:1" x14ac:dyDescent="0.3">
      <c r="A634" s="10"/>
    </row>
    <row r="635" spans="1:1" x14ac:dyDescent="0.3">
      <c r="A635" s="10"/>
    </row>
    <row r="636" spans="1:1" x14ac:dyDescent="0.3">
      <c r="A636" s="10"/>
    </row>
    <row r="637" spans="1:1" x14ac:dyDescent="0.3">
      <c r="A637" s="10"/>
    </row>
    <row r="638" spans="1:1" x14ac:dyDescent="0.3">
      <c r="A638" s="10"/>
    </row>
    <row r="639" spans="1:1" x14ac:dyDescent="0.3">
      <c r="A639" s="10"/>
    </row>
    <row r="640" spans="1:1" x14ac:dyDescent="0.3">
      <c r="A640" s="10"/>
    </row>
    <row r="641" spans="1:1" x14ac:dyDescent="0.3">
      <c r="A641" s="10"/>
    </row>
    <row r="642" spans="1:1" x14ac:dyDescent="0.3">
      <c r="A642" s="10"/>
    </row>
    <row r="643" spans="1:1" x14ac:dyDescent="0.3">
      <c r="A643" s="10"/>
    </row>
    <row r="644" spans="1:1" x14ac:dyDescent="0.3">
      <c r="A644" s="10"/>
    </row>
    <row r="645" spans="1:1" x14ac:dyDescent="0.3">
      <c r="A645" s="10"/>
    </row>
    <row r="646" spans="1:1" x14ac:dyDescent="0.3">
      <c r="A646" s="10"/>
    </row>
    <row r="647" spans="1:1" x14ac:dyDescent="0.3">
      <c r="A647" s="10"/>
    </row>
    <row r="648" spans="1:1" x14ac:dyDescent="0.3">
      <c r="A648" s="10"/>
    </row>
    <row r="649" spans="1:1" x14ac:dyDescent="0.3">
      <c r="A649" s="10"/>
    </row>
    <row r="650" spans="1:1" x14ac:dyDescent="0.3">
      <c r="A650" s="10"/>
    </row>
    <row r="651" spans="1:1" x14ac:dyDescent="0.3">
      <c r="A651" s="10"/>
    </row>
    <row r="652" spans="1:1" x14ac:dyDescent="0.3">
      <c r="A652" s="10"/>
    </row>
    <row r="653" spans="1:1" x14ac:dyDescent="0.3">
      <c r="A653" s="10"/>
    </row>
    <row r="654" spans="1:1" x14ac:dyDescent="0.3">
      <c r="A654" s="10"/>
    </row>
    <row r="655" spans="1:1" x14ac:dyDescent="0.3">
      <c r="A655" s="10"/>
    </row>
    <row r="656" spans="1:1" x14ac:dyDescent="0.3">
      <c r="A656" s="10"/>
    </row>
    <row r="657" spans="1:1" x14ac:dyDescent="0.3">
      <c r="A657" s="10"/>
    </row>
    <row r="658" spans="1:1" x14ac:dyDescent="0.3">
      <c r="A658" s="10"/>
    </row>
    <row r="659" spans="1:1" x14ac:dyDescent="0.3">
      <c r="A659" s="10"/>
    </row>
    <row r="660" spans="1:1" x14ac:dyDescent="0.3">
      <c r="A660" s="10"/>
    </row>
    <row r="661" spans="1:1" x14ac:dyDescent="0.3">
      <c r="A661" s="10"/>
    </row>
    <row r="662" spans="1:1" x14ac:dyDescent="0.3">
      <c r="A662" s="10"/>
    </row>
    <row r="663" spans="1:1" x14ac:dyDescent="0.3">
      <c r="A663" s="10"/>
    </row>
    <row r="664" spans="1:1" x14ac:dyDescent="0.3">
      <c r="A664" s="10"/>
    </row>
    <row r="665" spans="1:1" x14ac:dyDescent="0.3">
      <c r="A665" s="10"/>
    </row>
    <row r="666" spans="1:1" x14ac:dyDescent="0.3">
      <c r="A666" s="10"/>
    </row>
    <row r="667" spans="1:1" x14ac:dyDescent="0.3">
      <c r="A667" s="10"/>
    </row>
    <row r="668" spans="1:1" x14ac:dyDescent="0.3">
      <c r="A668" s="10"/>
    </row>
    <row r="669" spans="1:1" x14ac:dyDescent="0.3">
      <c r="A669" s="10"/>
    </row>
    <row r="670" spans="1:1" x14ac:dyDescent="0.3">
      <c r="A670" s="10"/>
    </row>
    <row r="671" spans="1:1" x14ac:dyDescent="0.3">
      <c r="A671" s="10"/>
    </row>
    <row r="672" spans="1:1" x14ac:dyDescent="0.3">
      <c r="A672" s="10"/>
    </row>
    <row r="673" spans="1:1" x14ac:dyDescent="0.3">
      <c r="A673" s="10"/>
    </row>
    <row r="674" spans="1:1" x14ac:dyDescent="0.3">
      <c r="A674" s="10"/>
    </row>
    <row r="675" spans="1:1" x14ac:dyDescent="0.3">
      <c r="A675" s="10"/>
    </row>
    <row r="676" spans="1:1" x14ac:dyDescent="0.3">
      <c r="A676" s="10"/>
    </row>
    <row r="677" spans="1:1" x14ac:dyDescent="0.3">
      <c r="A677" s="10"/>
    </row>
    <row r="678" spans="1:1" x14ac:dyDescent="0.3">
      <c r="A678" s="10"/>
    </row>
    <row r="679" spans="1:1" x14ac:dyDescent="0.3">
      <c r="A679" s="10"/>
    </row>
    <row r="680" spans="1:1" x14ac:dyDescent="0.3">
      <c r="A680" s="10"/>
    </row>
    <row r="681" spans="1:1" x14ac:dyDescent="0.3">
      <c r="A681" s="10"/>
    </row>
    <row r="682" spans="1:1" x14ac:dyDescent="0.3">
      <c r="A682" s="10"/>
    </row>
    <row r="683" spans="1:1" x14ac:dyDescent="0.3">
      <c r="A683" s="10"/>
    </row>
    <row r="684" spans="1:1" x14ac:dyDescent="0.3">
      <c r="A684" s="10"/>
    </row>
    <row r="685" spans="1:1" x14ac:dyDescent="0.3">
      <c r="A685" s="10"/>
    </row>
    <row r="686" spans="1:1" x14ac:dyDescent="0.3">
      <c r="A686" s="10"/>
    </row>
    <row r="687" spans="1:1" x14ac:dyDescent="0.3">
      <c r="A687" s="10"/>
    </row>
    <row r="688" spans="1:1" x14ac:dyDescent="0.3">
      <c r="A688" s="10"/>
    </row>
    <row r="689" spans="1:1" x14ac:dyDescent="0.3">
      <c r="A689" s="10"/>
    </row>
    <row r="690" spans="1:1" x14ac:dyDescent="0.3">
      <c r="A690" s="10"/>
    </row>
    <row r="691" spans="1:1" x14ac:dyDescent="0.3">
      <c r="A691" s="10"/>
    </row>
    <row r="692" spans="1:1" x14ac:dyDescent="0.3">
      <c r="A692" s="10"/>
    </row>
    <row r="693" spans="1:1" x14ac:dyDescent="0.3">
      <c r="A693" s="10"/>
    </row>
    <row r="694" spans="1:1" x14ac:dyDescent="0.3">
      <c r="A694" s="10"/>
    </row>
    <row r="695" spans="1:1" x14ac:dyDescent="0.3">
      <c r="A695" s="10"/>
    </row>
    <row r="696" spans="1:1" x14ac:dyDescent="0.3">
      <c r="A696" s="10"/>
    </row>
    <row r="697" spans="1:1" x14ac:dyDescent="0.3">
      <c r="A697" s="10"/>
    </row>
    <row r="698" spans="1:1" x14ac:dyDescent="0.3">
      <c r="A698" s="10"/>
    </row>
    <row r="699" spans="1:1" x14ac:dyDescent="0.3">
      <c r="A699" s="10"/>
    </row>
    <row r="700" spans="1:1" x14ac:dyDescent="0.3">
      <c r="A700" s="10"/>
    </row>
    <row r="701" spans="1:1" x14ac:dyDescent="0.3">
      <c r="A701" s="10"/>
    </row>
    <row r="702" spans="1:1" x14ac:dyDescent="0.3">
      <c r="A702" s="10"/>
    </row>
    <row r="703" spans="1:1" x14ac:dyDescent="0.3">
      <c r="A703" s="10"/>
    </row>
    <row r="704" spans="1:1" x14ac:dyDescent="0.3">
      <c r="A704" s="10"/>
    </row>
    <row r="705" spans="1:1" x14ac:dyDescent="0.3">
      <c r="A705" s="10"/>
    </row>
    <row r="706" spans="1:1" x14ac:dyDescent="0.3">
      <c r="A706" s="10"/>
    </row>
    <row r="707" spans="1:1" x14ac:dyDescent="0.3">
      <c r="A707" s="10"/>
    </row>
    <row r="708" spans="1:1" x14ac:dyDescent="0.3">
      <c r="A708" s="10"/>
    </row>
    <row r="709" spans="1:1" x14ac:dyDescent="0.3">
      <c r="A709" s="10"/>
    </row>
    <row r="710" spans="1:1" x14ac:dyDescent="0.3">
      <c r="A710" s="10"/>
    </row>
    <row r="711" spans="1:1" x14ac:dyDescent="0.3">
      <c r="A711" s="10"/>
    </row>
    <row r="712" spans="1:1" x14ac:dyDescent="0.3">
      <c r="A712" s="10"/>
    </row>
    <row r="713" spans="1:1" x14ac:dyDescent="0.3">
      <c r="A713" s="10"/>
    </row>
    <row r="714" spans="1:1" x14ac:dyDescent="0.3">
      <c r="A714" s="10"/>
    </row>
    <row r="715" spans="1:1" x14ac:dyDescent="0.3">
      <c r="A715" s="10"/>
    </row>
    <row r="716" spans="1:1" x14ac:dyDescent="0.3">
      <c r="A716" s="10"/>
    </row>
    <row r="717" spans="1:1" x14ac:dyDescent="0.3">
      <c r="A717" s="10"/>
    </row>
    <row r="718" spans="1:1" x14ac:dyDescent="0.3">
      <c r="A718" s="10"/>
    </row>
    <row r="719" spans="1:1" x14ac:dyDescent="0.3">
      <c r="A719" s="10"/>
    </row>
    <row r="720" spans="1:1" x14ac:dyDescent="0.3">
      <c r="A720" s="10"/>
    </row>
    <row r="721" spans="1:1" x14ac:dyDescent="0.3">
      <c r="A721" s="10"/>
    </row>
    <row r="722" spans="1:1" x14ac:dyDescent="0.3">
      <c r="A722" s="10"/>
    </row>
    <row r="723" spans="1:1" x14ac:dyDescent="0.3">
      <c r="A723" s="10"/>
    </row>
    <row r="724" spans="1:1" x14ac:dyDescent="0.3">
      <c r="A724" s="10"/>
    </row>
    <row r="725" spans="1:1" x14ac:dyDescent="0.3">
      <c r="A725" s="10"/>
    </row>
    <row r="726" spans="1:1" x14ac:dyDescent="0.3">
      <c r="A726" s="10"/>
    </row>
    <row r="727" spans="1:1" x14ac:dyDescent="0.3">
      <c r="A727" s="10"/>
    </row>
    <row r="728" spans="1:1" x14ac:dyDescent="0.3">
      <c r="A728" s="10"/>
    </row>
    <row r="729" spans="1:1" x14ac:dyDescent="0.3">
      <c r="A729" s="10"/>
    </row>
    <row r="730" spans="1:1" x14ac:dyDescent="0.3">
      <c r="A730" s="10"/>
    </row>
    <row r="731" spans="1:1" x14ac:dyDescent="0.3">
      <c r="A731" s="10"/>
    </row>
    <row r="732" spans="1:1" x14ac:dyDescent="0.3">
      <c r="A732" s="10"/>
    </row>
    <row r="733" spans="1:1" x14ac:dyDescent="0.3">
      <c r="A733" s="10"/>
    </row>
    <row r="734" spans="1:1" x14ac:dyDescent="0.3">
      <c r="A734" s="10"/>
    </row>
    <row r="735" spans="1:1" x14ac:dyDescent="0.3">
      <c r="A735" s="10"/>
    </row>
    <row r="736" spans="1:1" x14ac:dyDescent="0.3">
      <c r="A736" s="10"/>
    </row>
    <row r="737" spans="1:1" x14ac:dyDescent="0.3">
      <c r="A737" s="10"/>
    </row>
    <row r="738" spans="1:1" x14ac:dyDescent="0.3">
      <c r="A738" s="10"/>
    </row>
    <row r="739" spans="1:1" x14ac:dyDescent="0.3">
      <c r="A739" s="10"/>
    </row>
    <row r="740" spans="1:1" x14ac:dyDescent="0.3">
      <c r="A740" s="10"/>
    </row>
    <row r="741" spans="1:1" x14ac:dyDescent="0.3">
      <c r="A741" s="10"/>
    </row>
    <row r="742" spans="1:1" x14ac:dyDescent="0.3">
      <c r="A742" s="10"/>
    </row>
    <row r="743" spans="1:1" x14ac:dyDescent="0.3">
      <c r="A743" s="10"/>
    </row>
    <row r="744" spans="1:1" x14ac:dyDescent="0.3">
      <c r="A744" s="10"/>
    </row>
    <row r="745" spans="1:1" x14ac:dyDescent="0.3">
      <c r="A745" s="10"/>
    </row>
    <row r="746" spans="1:1" x14ac:dyDescent="0.3">
      <c r="A746" s="10"/>
    </row>
    <row r="747" spans="1:1" x14ac:dyDescent="0.3">
      <c r="A747" s="10"/>
    </row>
    <row r="748" spans="1:1" x14ac:dyDescent="0.3">
      <c r="A748" s="10"/>
    </row>
    <row r="749" spans="1:1" x14ac:dyDescent="0.3">
      <c r="A749" s="10"/>
    </row>
    <row r="750" spans="1:1" x14ac:dyDescent="0.3">
      <c r="A750" s="10"/>
    </row>
    <row r="751" spans="1:1" x14ac:dyDescent="0.3">
      <c r="A751" s="10"/>
    </row>
    <row r="752" spans="1:1" x14ac:dyDescent="0.3">
      <c r="A752" s="10"/>
    </row>
    <row r="753" spans="1:1" x14ac:dyDescent="0.3">
      <c r="A753" s="10"/>
    </row>
    <row r="754" spans="1:1" x14ac:dyDescent="0.3">
      <c r="A754" s="10"/>
    </row>
    <row r="755" spans="1:1" x14ac:dyDescent="0.3">
      <c r="A755" s="10"/>
    </row>
    <row r="756" spans="1:1" x14ac:dyDescent="0.3">
      <c r="A756" s="10"/>
    </row>
    <row r="757" spans="1:1" x14ac:dyDescent="0.3">
      <c r="A757" s="10"/>
    </row>
    <row r="758" spans="1:1" x14ac:dyDescent="0.3">
      <c r="A758" s="10"/>
    </row>
    <row r="759" spans="1:1" x14ac:dyDescent="0.3">
      <c r="A759" s="10"/>
    </row>
    <row r="760" spans="1:1" x14ac:dyDescent="0.3">
      <c r="A760" s="10"/>
    </row>
    <row r="761" spans="1:1" x14ac:dyDescent="0.3">
      <c r="A761" s="10"/>
    </row>
    <row r="762" spans="1:1" x14ac:dyDescent="0.3">
      <c r="A762" s="10"/>
    </row>
    <row r="763" spans="1:1" x14ac:dyDescent="0.3">
      <c r="A763" s="10"/>
    </row>
    <row r="764" spans="1:1" x14ac:dyDescent="0.3">
      <c r="A764" s="10"/>
    </row>
    <row r="765" spans="1:1" x14ac:dyDescent="0.3">
      <c r="A765" s="10"/>
    </row>
    <row r="766" spans="1:1" x14ac:dyDescent="0.3">
      <c r="A766" s="10"/>
    </row>
    <row r="767" spans="1:1" x14ac:dyDescent="0.3">
      <c r="A767" s="10"/>
    </row>
    <row r="768" spans="1:1" x14ac:dyDescent="0.3">
      <c r="A768" s="10"/>
    </row>
    <row r="769" spans="1:1" x14ac:dyDescent="0.3">
      <c r="A769" s="10"/>
    </row>
    <row r="770" spans="1:1" x14ac:dyDescent="0.3">
      <c r="A770" s="10"/>
    </row>
    <row r="771" spans="1:1" x14ac:dyDescent="0.3">
      <c r="A771" s="10"/>
    </row>
    <row r="772" spans="1:1" x14ac:dyDescent="0.3">
      <c r="A772" s="10"/>
    </row>
    <row r="773" spans="1:1" x14ac:dyDescent="0.3">
      <c r="A773" s="10"/>
    </row>
    <row r="774" spans="1:1" x14ac:dyDescent="0.3">
      <c r="A774" s="10"/>
    </row>
    <row r="775" spans="1:1" x14ac:dyDescent="0.3">
      <c r="A775" s="10"/>
    </row>
    <row r="776" spans="1:1" x14ac:dyDescent="0.3">
      <c r="A776" s="10"/>
    </row>
    <row r="777" spans="1:1" x14ac:dyDescent="0.3">
      <c r="A777" s="10"/>
    </row>
    <row r="778" spans="1:1" x14ac:dyDescent="0.3">
      <c r="A778" s="10"/>
    </row>
    <row r="779" spans="1:1" x14ac:dyDescent="0.3">
      <c r="A779" s="10"/>
    </row>
    <row r="780" spans="1:1" x14ac:dyDescent="0.3">
      <c r="A780" s="10"/>
    </row>
    <row r="781" spans="1:1" x14ac:dyDescent="0.3">
      <c r="A781" s="10"/>
    </row>
    <row r="782" spans="1:1" x14ac:dyDescent="0.3">
      <c r="A782" s="10"/>
    </row>
    <row r="783" spans="1:1" x14ac:dyDescent="0.3">
      <c r="A783" s="10"/>
    </row>
    <row r="784" spans="1:1" x14ac:dyDescent="0.3">
      <c r="A784" s="10"/>
    </row>
    <row r="785" spans="1:1" x14ac:dyDescent="0.3">
      <c r="A785" s="10"/>
    </row>
    <row r="786" spans="1:1" x14ac:dyDescent="0.3">
      <c r="A786" s="10"/>
    </row>
    <row r="787" spans="1:1" x14ac:dyDescent="0.3">
      <c r="A787" s="10"/>
    </row>
    <row r="788" spans="1:1" x14ac:dyDescent="0.3">
      <c r="A788" s="10"/>
    </row>
    <row r="789" spans="1:1" x14ac:dyDescent="0.3">
      <c r="A789" s="10"/>
    </row>
    <row r="790" spans="1:1" x14ac:dyDescent="0.3">
      <c r="A790" s="10"/>
    </row>
    <row r="791" spans="1:1" x14ac:dyDescent="0.3">
      <c r="A791" s="10"/>
    </row>
    <row r="792" spans="1:1" x14ac:dyDescent="0.3">
      <c r="A792" s="10"/>
    </row>
    <row r="793" spans="1:1" x14ac:dyDescent="0.3">
      <c r="A793" s="10"/>
    </row>
    <row r="794" spans="1:1" x14ac:dyDescent="0.3">
      <c r="A794" s="10"/>
    </row>
    <row r="795" spans="1:1" x14ac:dyDescent="0.3">
      <c r="A795" s="10"/>
    </row>
    <row r="796" spans="1:1" x14ac:dyDescent="0.3">
      <c r="A796" s="10"/>
    </row>
    <row r="797" spans="1:1" x14ac:dyDescent="0.3">
      <c r="A797" s="10"/>
    </row>
    <row r="798" spans="1:1" x14ac:dyDescent="0.3">
      <c r="A798" s="10"/>
    </row>
    <row r="799" spans="1:1" x14ac:dyDescent="0.3">
      <c r="A799" s="10"/>
    </row>
    <row r="800" spans="1:1" x14ac:dyDescent="0.3">
      <c r="A800" s="10"/>
    </row>
    <row r="801" spans="1:1" x14ac:dyDescent="0.3">
      <c r="A801" s="10"/>
    </row>
    <row r="802" spans="1:1" x14ac:dyDescent="0.3">
      <c r="A802" s="10"/>
    </row>
    <row r="803" spans="1:1" x14ac:dyDescent="0.3">
      <c r="A803" s="10"/>
    </row>
    <row r="804" spans="1:1" x14ac:dyDescent="0.3">
      <c r="A804" s="10"/>
    </row>
    <row r="805" spans="1:1" x14ac:dyDescent="0.3">
      <c r="A805" s="10"/>
    </row>
    <row r="806" spans="1:1" x14ac:dyDescent="0.3">
      <c r="A806" s="10"/>
    </row>
    <row r="807" spans="1:1" x14ac:dyDescent="0.3">
      <c r="A807" s="10"/>
    </row>
    <row r="808" spans="1:1" x14ac:dyDescent="0.3">
      <c r="A808" s="10"/>
    </row>
    <row r="809" spans="1:1" x14ac:dyDescent="0.3">
      <c r="A809" s="10"/>
    </row>
    <row r="810" spans="1:1" x14ac:dyDescent="0.3">
      <c r="A810" s="10"/>
    </row>
    <row r="811" spans="1:1" x14ac:dyDescent="0.3">
      <c r="A811" s="10"/>
    </row>
    <row r="812" spans="1:1" x14ac:dyDescent="0.3">
      <c r="A812" s="10"/>
    </row>
    <row r="813" spans="1:1" x14ac:dyDescent="0.3">
      <c r="A813" s="10"/>
    </row>
    <row r="814" spans="1:1" x14ac:dyDescent="0.3">
      <c r="A814" s="10"/>
    </row>
    <row r="815" spans="1:1" x14ac:dyDescent="0.3">
      <c r="A815" s="10"/>
    </row>
    <row r="816" spans="1:1" x14ac:dyDescent="0.3">
      <c r="A816" s="10"/>
    </row>
    <row r="817" spans="1:1" x14ac:dyDescent="0.3">
      <c r="A817" s="10"/>
    </row>
    <row r="818" spans="1:1" x14ac:dyDescent="0.3">
      <c r="A818" s="10"/>
    </row>
    <row r="819" spans="1:1" x14ac:dyDescent="0.3">
      <c r="A819" s="10"/>
    </row>
    <row r="820" spans="1:1" x14ac:dyDescent="0.3">
      <c r="A820" s="10"/>
    </row>
    <row r="821" spans="1:1" x14ac:dyDescent="0.3">
      <c r="A821" s="10"/>
    </row>
    <row r="822" spans="1:1" x14ac:dyDescent="0.3">
      <c r="A822" s="10"/>
    </row>
    <row r="823" spans="1:1" x14ac:dyDescent="0.3">
      <c r="A823" s="10"/>
    </row>
    <row r="824" spans="1:1" x14ac:dyDescent="0.3">
      <c r="A824" s="10"/>
    </row>
    <row r="825" spans="1:1" x14ac:dyDescent="0.3">
      <c r="A825" s="10"/>
    </row>
    <row r="826" spans="1:1" x14ac:dyDescent="0.3">
      <c r="A826" s="10"/>
    </row>
    <row r="827" spans="1:1" x14ac:dyDescent="0.3">
      <c r="A827" s="10"/>
    </row>
    <row r="828" spans="1:1" x14ac:dyDescent="0.3">
      <c r="A828" s="10"/>
    </row>
    <row r="829" spans="1:1" x14ac:dyDescent="0.3">
      <c r="A829" s="10"/>
    </row>
    <row r="830" spans="1:1" x14ac:dyDescent="0.3">
      <c r="A830" s="10"/>
    </row>
    <row r="831" spans="1:1" x14ac:dyDescent="0.3">
      <c r="A831" s="10"/>
    </row>
    <row r="832" spans="1:1" x14ac:dyDescent="0.3">
      <c r="A832" s="10"/>
    </row>
    <row r="833" spans="1:1" x14ac:dyDescent="0.3">
      <c r="A833" s="10"/>
    </row>
    <row r="834" spans="1:1" x14ac:dyDescent="0.3">
      <c r="A834" s="10"/>
    </row>
    <row r="835" spans="1:1" x14ac:dyDescent="0.3">
      <c r="A835" s="10"/>
    </row>
    <row r="836" spans="1:1" x14ac:dyDescent="0.3">
      <c r="A836" s="10"/>
    </row>
    <row r="837" spans="1:1" x14ac:dyDescent="0.3">
      <c r="A837" s="10"/>
    </row>
    <row r="838" spans="1:1" x14ac:dyDescent="0.3">
      <c r="A838" s="10"/>
    </row>
    <row r="839" spans="1:1" x14ac:dyDescent="0.3">
      <c r="A839" s="10"/>
    </row>
    <row r="840" spans="1:1" x14ac:dyDescent="0.3">
      <c r="A840" s="10"/>
    </row>
    <row r="841" spans="1:1" x14ac:dyDescent="0.3">
      <c r="A841" s="10"/>
    </row>
    <row r="842" spans="1:1" x14ac:dyDescent="0.3">
      <c r="A842" s="10"/>
    </row>
    <row r="843" spans="1:1" x14ac:dyDescent="0.3">
      <c r="A843" s="10"/>
    </row>
    <row r="844" spans="1:1" x14ac:dyDescent="0.3">
      <c r="A844" s="10"/>
    </row>
    <row r="845" spans="1:1" x14ac:dyDescent="0.3">
      <c r="A845" s="10"/>
    </row>
    <row r="846" spans="1:1" x14ac:dyDescent="0.3">
      <c r="A846" s="10"/>
    </row>
    <row r="847" spans="1:1" x14ac:dyDescent="0.3">
      <c r="A847" s="10"/>
    </row>
    <row r="848" spans="1:1" x14ac:dyDescent="0.3">
      <c r="A848" s="10"/>
    </row>
    <row r="849" spans="1:1" x14ac:dyDescent="0.3">
      <c r="A849" s="10"/>
    </row>
    <row r="850" spans="1:1" x14ac:dyDescent="0.3">
      <c r="A850" s="10"/>
    </row>
    <row r="851" spans="1:1" x14ac:dyDescent="0.3">
      <c r="A851" s="10"/>
    </row>
    <row r="852" spans="1:1" x14ac:dyDescent="0.3">
      <c r="A852" s="10"/>
    </row>
    <row r="853" spans="1:1" x14ac:dyDescent="0.3">
      <c r="A853" s="10"/>
    </row>
    <row r="854" spans="1:1" x14ac:dyDescent="0.3">
      <c r="A854" s="10"/>
    </row>
    <row r="855" spans="1:1" x14ac:dyDescent="0.3">
      <c r="A855" s="10"/>
    </row>
    <row r="856" spans="1:1" x14ac:dyDescent="0.3">
      <c r="A856" s="10"/>
    </row>
    <row r="857" spans="1:1" x14ac:dyDescent="0.3">
      <c r="A857" s="10"/>
    </row>
    <row r="858" spans="1:1" x14ac:dyDescent="0.3">
      <c r="A858" s="10"/>
    </row>
    <row r="859" spans="1:1" x14ac:dyDescent="0.3">
      <c r="A859" s="10"/>
    </row>
    <row r="860" spans="1:1" x14ac:dyDescent="0.3">
      <c r="A860" s="10"/>
    </row>
    <row r="861" spans="1:1" x14ac:dyDescent="0.3">
      <c r="A861" s="10"/>
    </row>
    <row r="862" spans="1:1" x14ac:dyDescent="0.3">
      <c r="A862" s="10"/>
    </row>
    <row r="863" spans="1:1" x14ac:dyDescent="0.3">
      <c r="A863" s="10"/>
    </row>
    <row r="864" spans="1:1" x14ac:dyDescent="0.3">
      <c r="A864" s="10"/>
    </row>
    <row r="865" spans="1:1" x14ac:dyDescent="0.3">
      <c r="A865" s="10"/>
    </row>
    <row r="866" spans="1:1" x14ac:dyDescent="0.3">
      <c r="A866" s="10"/>
    </row>
    <row r="867" spans="1:1" x14ac:dyDescent="0.3">
      <c r="A867" s="10"/>
    </row>
    <row r="868" spans="1:1" x14ac:dyDescent="0.3">
      <c r="A868" s="10"/>
    </row>
    <row r="869" spans="1:1" x14ac:dyDescent="0.3">
      <c r="A869" s="10"/>
    </row>
    <row r="870" spans="1:1" x14ac:dyDescent="0.3">
      <c r="A870" s="10"/>
    </row>
    <row r="871" spans="1:1" x14ac:dyDescent="0.3">
      <c r="A871" s="10"/>
    </row>
    <row r="872" spans="1:1" x14ac:dyDescent="0.3">
      <c r="A872" s="10"/>
    </row>
    <row r="873" spans="1:1" x14ac:dyDescent="0.3">
      <c r="A873" s="10"/>
    </row>
    <row r="874" spans="1:1" x14ac:dyDescent="0.3">
      <c r="A874" s="10"/>
    </row>
    <row r="875" spans="1:1" x14ac:dyDescent="0.3">
      <c r="A875" s="10"/>
    </row>
    <row r="876" spans="1:1" x14ac:dyDescent="0.3">
      <c r="A876" s="10"/>
    </row>
    <row r="877" spans="1:1" x14ac:dyDescent="0.3">
      <c r="A877" s="10"/>
    </row>
    <row r="878" spans="1:1" x14ac:dyDescent="0.3">
      <c r="A878" s="10"/>
    </row>
    <row r="879" spans="1:1" x14ac:dyDescent="0.3">
      <c r="A879" s="10"/>
    </row>
    <row r="880" spans="1:1" x14ac:dyDescent="0.3">
      <c r="A880" s="10"/>
    </row>
    <row r="881" spans="1:1" x14ac:dyDescent="0.3">
      <c r="A881" s="10"/>
    </row>
    <row r="882" spans="1:1" x14ac:dyDescent="0.3">
      <c r="A882" s="10"/>
    </row>
    <row r="883" spans="1:1" x14ac:dyDescent="0.3">
      <c r="A883" s="10"/>
    </row>
    <row r="884" spans="1:1" x14ac:dyDescent="0.3">
      <c r="A884" s="10"/>
    </row>
    <row r="885" spans="1:1" x14ac:dyDescent="0.3">
      <c r="A885" s="10"/>
    </row>
    <row r="886" spans="1:1" x14ac:dyDescent="0.3">
      <c r="A886" s="10"/>
    </row>
    <row r="887" spans="1:1" x14ac:dyDescent="0.3">
      <c r="A887" s="10"/>
    </row>
    <row r="888" spans="1:1" x14ac:dyDescent="0.3">
      <c r="A888" s="10"/>
    </row>
    <row r="889" spans="1:1" x14ac:dyDescent="0.3">
      <c r="A889" s="10"/>
    </row>
    <row r="890" spans="1:1" x14ac:dyDescent="0.3">
      <c r="A890" s="10"/>
    </row>
    <row r="891" spans="1:1" x14ac:dyDescent="0.3">
      <c r="A891" s="10"/>
    </row>
    <row r="892" spans="1:1" x14ac:dyDescent="0.3">
      <c r="A892" s="10"/>
    </row>
    <row r="893" spans="1:1" x14ac:dyDescent="0.3">
      <c r="A893" s="10"/>
    </row>
    <row r="894" spans="1:1" x14ac:dyDescent="0.3">
      <c r="A894" s="10"/>
    </row>
    <row r="895" spans="1:1" x14ac:dyDescent="0.3">
      <c r="A895" s="10"/>
    </row>
    <row r="896" spans="1:1" x14ac:dyDescent="0.3">
      <c r="A896" s="10"/>
    </row>
    <row r="897" spans="1:1" x14ac:dyDescent="0.3">
      <c r="A897" s="10"/>
    </row>
    <row r="898" spans="1:1" x14ac:dyDescent="0.3">
      <c r="A898" s="10"/>
    </row>
    <row r="899" spans="1:1" x14ac:dyDescent="0.3">
      <c r="A899" s="10"/>
    </row>
    <row r="900" spans="1:1" x14ac:dyDescent="0.3">
      <c r="A900" s="10"/>
    </row>
    <row r="901" spans="1:1" x14ac:dyDescent="0.3">
      <c r="A901" s="10"/>
    </row>
    <row r="902" spans="1:1" x14ac:dyDescent="0.3">
      <c r="A902" s="10"/>
    </row>
    <row r="903" spans="1:1" x14ac:dyDescent="0.3">
      <c r="A903" s="10"/>
    </row>
    <row r="904" spans="1:1" x14ac:dyDescent="0.3">
      <c r="A904" s="10"/>
    </row>
    <row r="905" spans="1:1" x14ac:dyDescent="0.3">
      <c r="A905" s="10"/>
    </row>
    <row r="906" spans="1:1" x14ac:dyDescent="0.3">
      <c r="A906" s="10"/>
    </row>
    <row r="907" spans="1:1" x14ac:dyDescent="0.3">
      <c r="A907" s="10"/>
    </row>
    <row r="908" spans="1:1" x14ac:dyDescent="0.3">
      <c r="A908" s="10"/>
    </row>
    <row r="909" spans="1:1" x14ac:dyDescent="0.3">
      <c r="A909" s="10"/>
    </row>
    <row r="910" spans="1:1" x14ac:dyDescent="0.3">
      <c r="A910" s="10"/>
    </row>
    <row r="911" spans="1:1" x14ac:dyDescent="0.3">
      <c r="A911" s="10"/>
    </row>
    <row r="912" spans="1:1" x14ac:dyDescent="0.3">
      <c r="A912" s="10"/>
    </row>
    <row r="913" spans="1:1" x14ac:dyDescent="0.3">
      <c r="A913" s="10"/>
    </row>
    <row r="914" spans="1:1" x14ac:dyDescent="0.3">
      <c r="A914" s="10"/>
    </row>
    <row r="915" spans="1:1" x14ac:dyDescent="0.3">
      <c r="A915" s="10"/>
    </row>
    <row r="916" spans="1:1" x14ac:dyDescent="0.3">
      <c r="A916" s="10"/>
    </row>
    <row r="917" spans="1:1" x14ac:dyDescent="0.3">
      <c r="A917" s="10"/>
    </row>
    <row r="918" spans="1:1" x14ac:dyDescent="0.3">
      <c r="A918" s="10"/>
    </row>
    <row r="919" spans="1:1" x14ac:dyDescent="0.3">
      <c r="A919" s="10"/>
    </row>
    <row r="920" spans="1:1" x14ac:dyDescent="0.3">
      <c r="A920" s="10"/>
    </row>
    <row r="921" spans="1:1" x14ac:dyDescent="0.3">
      <c r="A921" s="10"/>
    </row>
    <row r="922" spans="1:1" x14ac:dyDescent="0.3">
      <c r="A922" s="10"/>
    </row>
    <row r="923" spans="1:1" x14ac:dyDescent="0.3">
      <c r="A923" s="10"/>
    </row>
    <row r="924" spans="1:1" x14ac:dyDescent="0.3">
      <c r="A924" s="10"/>
    </row>
    <row r="925" spans="1:1" x14ac:dyDescent="0.3">
      <c r="A925" s="10"/>
    </row>
    <row r="926" spans="1:1" x14ac:dyDescent="0.3">
      <c r="A926" s="10"/>
    </row>
    <row r="927" spans="1:1" x14ac:dyDescent="0.3">
      <c r="A927" s="10"/>
    </row>
    <row r="928" spans="1:1" x14ac:dyDescent="0.3">
      <c r="A928" s="10"/>
    </row>
    <row r="929" spans="1:1" x14ac:dyDescent="0.3">
      <c r="A929" s="10"/>
    </row>
    <row r="930" spans="1:1" x14ac:dyDescent="0.3">
      <c r="A930" s="10"/>
    </row>
    <row r="931" spans="1:1" x14ac:dyDescent="0.3">
      <c r="A931" s="10"/>
    </row>
    <row r="932" spans="1:1" x14ac:dyDescent="0.3">
      <c r="A932" s="10"/>
    </row>
    <row r="933" spans="1:1" x14ac:dyDescent="0.3">
      <c r="A933" s="10"/>
    </row>
    <row r="934" spans="1:1" x14ac:dyDescent="0.3">
      <c r="A934" s="10"/>
    </row>
    <row r="935" spans="1:1" x14ac:dyDescent="0.3">
      <c r="A935" s="10"/>
    </row>
    <row r="936" spans="1:1" x14ac:dyDescent="0.3">
      <c r="A936" s="10"/>
    </row>
    <row r="937" spans="1:1" x14ac:dyDescent="0.3">
      <c r="A937" s="10"/>
    </row>
    <row r="938" spans="1:1" x14ac:dyDescent="0.3">
      <c r="A938" s="10"/>
    </row>
    <row r="939" spans="1:1" x14ac:dyDescent="0.3">
      <c r="A939" s="10"/>
    </row>
    <row r="940" spans="1:1" x14ac:dyDescent="0.3">
      <c r="A940" s="10"/>
    </row>
    <row r="941" spans="1:1" x14ac:dyDescent="0.3">
      <c r="A941" s="10"/>
    </row>
    <row r="942" spans="1:1" x14ac:dyDescent="0.3">
      <c r="A942" s="10"/>
    </row>
    <row r="943" spans="1:1" x14ac:dyDescent="0.3">
      <c r="A943" s="10"/>
    </row>
    <row r="944" spans="1:1" x14ac:dyDescent="0.3">
      <c r="A944" s="10"/>
    </row>
    <row r="945" spans="1:1" x14ac:dyDescent="0.3">
      <c r="A945" s="10"/>
    </row>
    <row r="946" spans="1:1" x14ac:dyDescent="0.3">
      <c r="A946" s="10"/>
    </row>
    <row r="947" spans="1:1" x14ac:dyDescent="0.3">
      <c r="A947" s="10"/>
    </row>
    <row r="948" spans="1:1" x14ac:dyDescent="0.3">
      <c r="A948" s="10"/>
    </row>
    <row r="949" spans="1:1" x14ac:dyDescent="0.3">
      <c r="A949" s="10"/>
    </row>
    <row r="950" spans="1:1" x14ac:dyDescent="0.3">
      <c r="A950" s="10"/>
    </row>
    <row r="951" spans="1:1" x14ac:dyDescent="0.3">
      <c r="A951" s="10"/>
    </row>
    <row r="952" spans="1:1" x14ac:dyDescent="0.3">
      <c r="A952" s="10"/>
    </row>
    <row r="953" spans="1:1" x14ac:dyDescent="0.3">
      <c r="A953" s="10"/>
    </row>
    <row r="954" spans="1:1" x14ac:dyDescent="0.3">
      <c r="A954" s="10"/>
    </row>
    <row r="955" spans="1:1" x14ac:dyDescent="0.3">
      <c r="A955" s="10"/>
    </row>
    <row r="956" spans="1:1" x14ac:dyDescent="0.3">
      <c r="A956" s="10"/>
    </row>
    <row r="957" spans="1:1" x14ac:dyDescent="0.3">
      <c r="A957" s="10"/>
    </row>
    <row r="958" spans="1:1" x14ac:dyDescent="0.3">
      <c r="A958" s="10"/>
    </row>
    <row r="959" spans="1:1" x14ac:dyDescent="0.3">
      <c r="A959" s="10"/>
    </row>
    <row r="960" spans="1:1" x14ac:dyDescent="0.3">
      <c r="A960" s="10"/>
    </row>
    <row r="961" spans="1:1" x14ac:dyDescent="0.3">
      <c r="A961" s="10"/>
    </row>
    <row r="962" spans="1:1" x14ac:dyDescent="0.3">
      <c r="A962" s="10"/>
    </row>
    <row r="963" spans="1:1" x14ac:dyDescent="0.3">
      <c r="A963" s="10"/>
    </row>
    <row r="964" spans="1:1" x14ac:dyDescent="0.3">
      <c r="A964" s="10"/>
    </row>
    <row r="965" spans="1:1" x14ac:dyDescent="0.3">
      <c r="A965" s="10"/>
    </row>
    <row r="966" spans="1:1" x14ac:dyDescent="0.3">
      <c r="A966" s="10"/>
    </row>
    <row r="967" spans="1:1" x14ac:dyDescent="0.3">
      <c r="A967" s="10"/>
    </row>
    <row r="968" spans="1:1" x14ac:dyDescent="0.3">
      <c r="A968" s="10"/>
    </row>
    <row r="969" spans="1:1" x14ac:dyDescent="0.3">
      <c r="A969" s="10"/>
    </row>
    <row r="970" spans="1:1" x14ac:dyDescent="0.3">
      <c r="A970" s="10"/>
    </row>
    <row r="971" spans="1:1" x14ac:dyDescent="0.3">
      <c r="A971" s="10"/>
    </row>
    <row r="972" spans="1:1" x14ac:dyDescent="0.3">
      <c r="A972" s="10"/>
    </row>
    <row r="973" spans="1:1" x14ac:dyDescent="0.3">
      <c r="A973" s="10"/>
    </row>
    <row r="974" spans="1:1" x14ac:dyDescent="0.3">
      <c r="A974" s="10"/>
    </row>
    <row r="975" spans="1:1" x14ac:dyDescent="0.3">
      <c r="A975" s="10"/>
    </row>
    <row r="976" spans="1:1" x14ac:dyDescent="0.3">
      <c r="A976" s="10"/>
    </row>
    <row r="977" spans="1:1" x14ac:dyDescent="0.3">
      <c r="A977" s="10"/>
    </row>
    <row r="978" spans="1:1" x14ac:dyDescent="0.3">
      <c r="A978" s="10"/>
    </row>
    <row r="979" spans="1:1" x14ac:dyDescent="0.3">
      <c r="A979" s="10"/>
    </row>
    <row r="980" spans="1:1" x14ac:dyDescent="0.3">
      <c r="A980" s="10"/>
    </row>
    <row r="981" spans="1:1" x14ac:dyDescent="0.3">
      <c r="A981" s="10"/>
    </row>
    <row r="982" spans="1:1" x14ac:dyDescent="0.3">
      <c r="A982" s="10"/>
    </row>
    <row r="983" spans="1:1" x14ac:dyDescent="0.3">
      <c r="A983" s="10"/>
    </row>
    <row r="984" spans="1:1" x14ac:dyDescent="0.3">
      <c r="A984" s="10"/>
    </row>
    <row r="985" spans="1:1" x14ac:dyDescent="0.3">
      <c r="A985" s="10"/>
    </row>
    <row r="986" spans="1:1" x14ac:dyDescent="0.3">
      <c r="A986" s="10"/>
    </row>
    <row r="987" spans="1:1" x14ac:dyDescent="0.3">
      <c r="A987" s="10"/>
    </row>
    <row r="988" spans="1:1" x14ac:dyDescent="0.3">
      <c r="A988" s="10"/>
    </row>
    <row r="989" spans="1:1" x14ac:dyDescent="0.3">
      <c r="A989" s="10"/>
    </row>
    <row r="990" spans="1:1" x14ac:dyDescent="0.3">
      <c r="A990" s="10"/>
    </row>
    <row r="991" spans="1:1" x14ac:dyDescent="0.3">
      <c r="A991" s="10"/>
    </row>
    <row r="992" spans="1:1" x14ac:dyDescent="0.3">
      <c r="A992" s="10"/>
    </row>
    <row r="993" spans="1:1" x14ac:dyDescent="0.3">
      <c r="A993" s="10"/>
    </row>
    <row r="994" spans="1:1" x14ac:dyDescent="0.3">
      <c r="A994" s="10"/>
    </row>
    <row r="995" spans="1:1" x14ac:dyDescent="0.3">
      <c r="A995" s="10"/>
    </row>
    <row r="996" spans="1:1" x14ac:dyDescent="0.3">
      <c r="A996" s="10"/>
    </row>
    <row r="997" spans="1:1" x14ac:dyDescent="0.3">
      <c r="A997" s="10"/>
    </row>
    <row r="998" spans="1:1" x14ac:dyDescent="0.3">
      <c r="A998" s="10"/>
    </row>
    <row r="999" spans="1:1" x14ac:dyDescent="0.3">
      <c r="A999" s="10"/>
    </row>
    <row r="1000" spans="1:1" x14ac:dyDescent="0.3">
      <c r="A1000" s="10"/>
    </row>
    <row r="1001" spans="1:1" x14ac:dyDescent="0.3">
      <c r="A1001" s="10"/>
    </row>
    <row r="1002" spans="1:1" x14ac:dyDescent="0.3">
      <c r="A1002" s="10"/>
    </row>
    <row r="1003" spans="1:1" x14ac:dyDescent="0.3">
      <c r="A1003" s="10"/>
    </row>
    <row r="1004" spans="1:1" x14ac:dyDescent="0.3">
      <c r="A1004" s="10"/>
    </row>
    <row r="1005" spans="1:1" x14ac:dyDescent="0.3">
      <c r="A1005" s="10"/>
    </row>
    <row r="1006" spans="1:1" x14ac:dyDescent="0.3">
      <c r="A1006" s="10"/>
    </row>
    <row r="1007" spans="1:1" x14ac:dyDescent="0.3">
      <c r="A1007" s="10"/>
    </row>
    <row r="1008" spans="1:1" x14ac:dyDescent="0.3">
      <c r="A1008" s="10"/>
    </row>
    <row r="1009" spans="1:1" x14ac:dyDescent="0.3">
      <c r="A1009" s="10"/>
    </row>
    <row r="1010" spans="1:1" x14ac:dyDescent="0.3">
      <c r="A1010" s="10"/>
    </row>
    <row r="1011" spans="1:1" x14ac:dyDescent="0.3">
      <c r="A1011" s="10"/>
    </row>
    <row r="1012" spans="1:1" x14ac:dyDescent="0.3">
      <c r="A1012" s="10"/>
    </row>
    <row r="1013" spans="1:1" x14ac:dyDescent="0.3">
      <c r="A1013" s="10"/>
    </row>
    <row r="1014" spans="1:1" x14ac:dyDescent="0.3">
      <c r="A1014" s="10"/>
    </row>
    <row r="1015" spans="1:1" x14ac:dyDescent="0.3">
      <c r="A1015" s="10"/>
    </row>
    <row r="1016" spans="1:1" x14ac:dyDescent="0.3">
      <c r="A1016" s="10"/>
    </row>
    <row r="1017" spans="1:1" x14ac:dyDescent="0.3">
      <c r="A1017" s="10"/>
    </row>
    <row r="1018" spans="1:1" x14ac:dyDescent="0.3">
      <c r="A1018" s="10"/>
    </row>
    <row r="1019" spans="1:1" x14ac:dyDescent="0.3">
      <c r="A1019" s="10"/>
    </row>
    <row r="1020" spans="1:1" x14ac:dyDescent="0.3">
      <c r="A1020" s="10"/>
    </row>
    <row r="1021" spans="1:1" x14ac:dyDescent="0.3">
      <c r="A1021" s="10"/>
    </row>
    <row r="1022" spans="1:1" x14ac:dyDescent="0.3">
      <c r="A1022" s="10"/>
    </row>
    <row r="1023" spans="1:1" x14ac:dyDescent="0.3">
      <c r="A1023" s="10"/>
    </row>
    <row r="1024" spans="1:1" x14ac:dyDescent="0.3">
      <c r="A1024" s="10"/>
    </row>
    <row r="1025" spans="1:1" x14ac:dyDescent="0.3">
      <c r="A1025" s="10"/>
    </row>
    <row r="1026" spans="1:1" x14ac:dyDescent="0.3">
      <c r="A1026" s="10"/>
    </row>
    <row r="1027" spans="1:1" x14ac:dyDescent="0.3">
      <c r="A1027" s="10"/>
    </row>
    <row r="1028" spans="1:1" x14ac:dyDescent="0.3">
      <c r="A1028" s="10"/>
    </row>
    <row r="1029" spans="1:1" x14ac:dyDescent="0.3">
      <c r="A1029" s="10"/>
    </row>
    <row r="1030" spans="1:1" x14ac:dyDescent="0.3">
      <c r="A1030" s="10"/>
    </row>
    <row r="1031" spans="1:1" x14ac:dyDescent="0.3">
      <c r="A1031" s="10"/>
    </row>
    <row r="1032" spans="1:1" x14ac:dyDescent="0.3">
      <c r="A1032" s="10"/>
    </row>
    <row r="1033" spans="1:1" x14ac:dyDescent="0.3">
      <c r="A1033" s="10"/>
    </row>
    <row r="1034" spans="1:1" x14ac:dyDescent="0.3">
      <c r="A1034" s="10"/>
    </row>
    <row r="1035" spans="1:1" x14ac:dyDescent="0.3">
      <c r="A1035" s="10"/>
    </row>
    <row r="1036" spans="1:1" x14ac:dyDescent="0.3">
      <c r="A1036" s="10"/>
    </row>
    <row r="1037" spans="1:1" x14ac:dyDescent="0.3">
      <c r="A1037" s="10"/>
    </row>
    <row r="1038" spans="1:1" x14ac:dyDescent="0.3">
      <c r="A1038" s="10"/>
    </row>
    <row r="1039" spans="1:1" x14ac:dyDescent="0.3">
      <c r="A1039" s="10"/>
    </row>
    <row r="1040" spans="1:1" x14ac:dyDescent="0.3">
      <c r="A1040" s="10"/>
    </row>
    <row r="1041" spans="1:1" x14ac:dyDescent="0.3">
      <c r="A1041" s="10"/>
    </row>
    <row r="1042" spans="1:1" x14ac:dyDescent="0.3">
      <c r="A1042" s="10"/>
    </row>
    <row r="1043" spans="1:1" x14ac:dyDescent="0.3">
      <c r="A1043" s="10"/>
    </row>
    <row r="1044" spans="1:1" x14ac:dyDescent="0.3">
      <c r="A1044" s="10"/>
    </row>
    <row r="1045" spans="1:1" x14ac:dyDescent="0.3">
      <c r="A1045" s="10"/>
    </row>
    <row r="1046" spans="1:1" x14ac:dyDescent="0.3">
      <c r="A1046" s="10"/>
    </row>
    <row r="1047" spans="1:1" x14ac:dyDescent="0.3">
      <c r="A1047" s="10"/>
    </row>
    <row r="1048" spans="1:1" x14ac:dyDescent="0.3">
      <c r="A1048" s="10"/>
    </row>
    <row r="1049" spans="1:1" x14ac:dyDescent="0.3">
      <c r="A1049" s="10"/>
    </row>
    <row r="1050" spans="1:1" x14ac:dyDescent="0.3">
      <c r="A1050" s="10"/>
    </row>
    <row r="1051" spans="1:1" x14ac:dyDescent="0.3">
      <c r="A1051" s="10"/>
    </row>
    <row r="1052" spans="1:1" x14ac:dyDescent="0.3">
      <c r="A1052" s="10"/>
    </row>
    <row r="1053" spans="1:1" x14ac:dyDescent="0.3">
      <c r="A1053" s="10"/>
    </row>
    <row r="1054" spans="1:1" x14ac:dyDescent="0.3">
      <c r="A1054" s="10"/>
    </row>
    <row r="1055" spans="1:1" x14ac:dyDescent="0.3">
      <c r="A1055" s="10"/>
    </row>
    <row r="1056" spans="1:1" x14ac:dyDescent="0.3">
      <c r="A1056" s="10"/>
    </row>
    <row r="1057" spans="1:1" x14ac:dyDescent="0.3">
      <c r="A1057" s="10"/>
    </row>
    <row r="1058" spans="1:1" x14ac:dyDescent="0.3">
      <c r="A1058" s="10"/>
    </row>
    <row r="1059" spans="1:1" x14ac:dyDescent="0.3">
      <c r="A1059" s="10"/>
    </row>
    <row r="1060" spans="1:1" x14ac:dyDescent="0.3">
      <c r="A1060" s="10"/>
    </row>
    <row r="1061" spans="1:1" x14ac:dyDescent="0.3">
      <c r="A1061" s="10"/>
    </row>
    <row r="1062" spans="1:1" x14ac:dyDescent="0.3">
      <c r="A1062" s="10"/>
    </row>
    <row r="1063" spans="1:1" x14ac:dyDescent="0.3">
      <c r="A1063" s="10"/>
    </row>
    <row r="1064" spans="1:1" x14ac:dyDescent="0.3">
      <c r="A1064" s="10"/>
    </row>
    <row r="1065" spans="1:1" x14ac:dyDescent="0.3">
      <c r="A1065" s="10"/>
    </row>
    <row r="1066" spans="1:1" x14ac:dyDescent="0.3">
      <c r="A1066" s="10"/>
    </row>
    <row r="1067" spans="1:1" x14ac:dyDescent="0.3">
      <c r="A1067" s="10"/>
    </row>
    <row r="1068" spans="1:1" x14ac:dyDescent="0.3">
      <c r="A1068" s="10"/>
    </row>
    <row r="1069" spans="1:1" x14ac:dyDescent="0.3">
      <c r="A1069" s="10"/>
    </row>
    <row r="1070" spans="1:1" x14ac:dyDescent="0.3">
      <c r="A1070" s="10"/>
    </row>
    <row r="1071" spans="1:1" x14ac:dyDescent="0.3">
      <c r="A1071" s="10"/>
    </row>
    <row r="1072" spans="1:1" x14ac:dyDescent="0.3">
      <c r="A1072" s="10"/>
    </row>
    <row r="1073" spans="1:1" x14ac:dyDescent="0.3">
      <c r="A1073" s="10"/>
    </row>
    <row r="1074" spans="1:1" x14ac:dyDescent="0.3">
      <c r="A1074" s="10"/>
    </row>
    <row r="1075" spans="1:1" x14ac:dyDescent="0.3">
      <c r="A1075" s="10"/>
    </row>
    <row r="1076" spans="1:1" x14ac:dyDescent="0.3">
      <c r="A1076" s="10"/>
    </row>
    <row r="1077" spans="1:1" x14ac:dyDescent="0.3">
      <c r="A1077" s="10"/>
    </row>
    <row r="1078" spans="1:1" x14ac:dyDescent="0.3">
      <c r="A1078" s="10"/>
    </row>
    <row r="1079" spans="1:1" x14ac:dyDescent="0.3">
      <c r="A1079" s="10"/>
    </row>
    <row r="1080" spans="1:1" x14ac:dyDescent="0.3">
      <c r="A1080" s="10"/>
    </row>
    <row r="1081" spans="1:1" x14ac:dyDescent="0.3">
      <c r="A1081" s="10"/>
    </row>
    <row r="1082" spans="1:1" x14ac:dyDescent="0.3">
      <c r="A1082" s="10"/>
    </row>
    <row r="1083" spans="1:1" x14ac:dyDescent="0.3">
      <c r="A1083" s="10"/>
    </row>
    <row r="1084" spans="1:1" x14ac:dyDescent="0.3">
      <c r="A1084" s="10"/>
    </row>
    <row r="1085" spans="1:1" x14ac:dyDescent="0.3">
      <c r="A1085" s="10"/>
    </row>
    <row r="1086" spans="1:1" x14ac:dyDescent="0.3">
      <c r="A1086" s="10"/>
    </row>
    <row r="1087" spans="1:1" x14ac:dyDescent="0.3">
      <c r="A1087" s="10"/>
    </row>
    <row r="1088" spans="1:1" x14ac:dyDescent="0.3">
      <c r="A1088" s="10"/>
    </row>
    <row r="1089" spans="1:1" x14ac:dyDescent="0.3">
      <c r="A1089" s="10"/>
    </row>
    <row r="1090" spans="1:1" x14ac:dyDescent="0.3">
      <c r="A1090" s="10"/>
    </row>
    <row r="1091" spans="1:1" x14ac:dyDescent="0.3">
      <c r="A1091" s="10"/>
    </row>
    <row r="1092" spans="1:1" x14ac:dyDescent="0.3">
      <c r="A1092" s="10"/>
    </row>
    <row r="1093" spans="1:1" x14ac:dyDescent="0.3">
      <c r="A1093" s="10"/>
    </row>
    <row r="1094" spans="1:1" x14ac:dyDescent="0.3">
      <c r="A1094" s="10"/>
    </row>
    <row r="1095" spans="1:1" x14ac:dyDescent="0.3">
      <c r="A1095" s="10"/>
    </row>
    <row r="1096" spans="1:1" x14ac:dyDescent="0.3">
      <c r="A1096" s="10"/>
    </row>
    <row r="1097" spans="1:1" x14ac:dyDescent="0.3">
      <c r="A1097" s="10"/>
    </row>
    <row r="1098" spans="1:1" x14ac:dyDescent="0.3">
      <c r="A1098" s="10"/>
    </row>
    <row r="1099" spans="1:1" x14ac:dyDescent="0.3">
      <c r="A1099" s="10"/>
    </row>
    <row r="1100" spans="1:1" x14ac:dyDescent="0.3">
      <c r="A1100" s="10"/>
    </row>
    <row r="1101" spans="1:1" x14ac:dyDescent="0.3">
      <c r="A1101" s="10"/>
    </row>
    <row r="1102" spans="1:1" x14ac:dyDescent="0.3">
      <c r="A1102" s="10"/>
    </row>
    <row r="1103" spans="1:1" x14ac:dyDescent="0.3">
      <c r="A1103" s="10"/>
    </row>
    <row r="1104" spans="1:1" x14ac:dyDescent="0.3">
      <c r="A1104" s="10"/>
    </row>
    <row r="1105" spans="1:1" x14ac:dyDescent="0.3">
      <c r="A1105" s="10"/>
    </row>
    <row r="1106" spans="1:1" x14ac:dyDescent="0.3">
      <c r="A1106" s="10"/>
    </row>
    <row r="1107" spans="1:1" x14ac:dyDescent="0.3">
      <c r="A1107" s="10"/>
    </row>
    <row r="1108" spans="1:1" x14ac:dyDescent="0.3">
      <c r="A1108" s="10"/>
    </row>
    <row r="1109" spans="1:1" x14ac:dyDescent="0.3">
      <c r="A1109" s="10"/>
    </row>
    <row r="1110" spans="1:1" x14ac:dyDescent="0.3">
      <c r="A1110" s="10"/>
    </row>
    <row r="1111" spans="1:1" x14ac:dyDescent="0.3">
      <c r="A1111" s="10"/>
    </row>
    <row r="1112" spans="1:1" x14ac:dyDescent="0.3">
      <c r="A1112" s="10"/>
    </row>
    <row r="1113" spans="1:1" x14ac:dyDescent="0.3">
      <c r="A1113" s="10"/>
    </row>
    <row r="1114" spans="1:1" x14ac:dyDescent="0.3">
      <c r="A1114" s="10"/>
    </row>
    <row r="1115" spans="1:1" x14ac:dyDescent="0.3">
      <c r="A1115" s="10"/>
    </row>
    <row r="1116" spans="1:1" x14ac:dyDescent="0.3">
      <c r="A1116" s="10"/>
    </row>
    <row r="1117" spans="1:1" x14ac:dyDescent="0.3">
      <c r="A1117" s="10"/>
    </row>
    <row r="1118" spans="1:1" x14ac:dyDescent="0.3">
      <c r="A1118" s="10"/>
    </row>
    <row r="1119" spans="1:1" x14ac:dyDescent="0.3">
      <c r="A1119" s="10"/>
    </row>
    <row r="1120" spans="1:1" x14ac:dyDescent="0.3">
      <c r="A1120" s="10"/>
    </row>
    <row r="1121" spans="1:1" x14ac:dyDescent="0.3">
      <c r="A1121" s="10"/>
    </row>
    <row r="1122" spans="1:1" x14ac:dyDescent="0.3">
      <c r="A1122" s="10"/>
    </row>
    <row r="1123" spans="1:1" x14ac:dyDescent="0.3">
      <c r="A1123" s="10"/>
    </row>
    <row r="1124" spans="1:1" x14ac:dyDescent="0.3">
      <c r="A1124" s="10"/>
    </row>
    <row r="1125" spans="1:1" x14ac:dyDescent="0.3">
      <c r="A1125" s="10"/>
    </row>
    <row r="1126" spans="1:1" x14ac:dyDescent="0.3">
      <c r="A1126" s="10"/>
    </row>
    <row r="1127" spans="1:1" x14ac:dyDescent="0.3">
      <c r="A1127" s="10"/>
    </row>
    <row r="1128" spans="1:1" x14ac:dyDescent="0.3">
      <c r="A1128" s="10"/>
    </row>
    <row r="1129" spans="1:1" x14ac:dyDescent="0.3">
      <c r="A1129" s="10"/>
    </row>
    <row r="1130" spans="1:1" x14ac:dyDescent="0.3">
      <c r="A1130" s="10"/>
    </row>
    <row r="1131" spans="1:1" x14ac:dyDescent="0.3">
      <c r="A1131" s="10"/>
    </row>
    <row r="1132" spans="1:1" x14ac:dyDescent="0.3">
      <c r="A1132" s="10"/>
    </row>
    <row r="1133" spans="1:1" x14ac:dyDescent="0.3">
      <c r="A1133" s="10"/>
    </row>
    <row r="1134" spans="1:1" x14ac:dyDescent="0.3">
      <c r="A1134" s="10"/>
    </row>
    <row r="1135" spans="1:1" x14ac:dyDescent="0.3">
      <c r="A1135" s="10"/>
    </row>
    <row r="1136" spans="1:1" x14ac:dyDescent="0.3">
      <c r="A1136" s="10"/>
    </row>
    <row r="1137" spans="1:1" x14ac:dyDescent="0.3">
      <c r="A1137" s="10"/>
    </row>
    <row r="1138" spans="1:1" x14ac:dyDescent="0.3">
      <c r="A1138" s="10"/>
    </row>
    <row r="1139" spans="1:1" x14ac:dyDescent="0.3">
      <c r="A1139" s="10"/>
    </row>
    <row r="1140" spans="1:1" x14ac:dyDescent="0.3">
      <c r="A1140" s="10"/>
    </row>
    <row r="1141" spans="1:1" x14ac:dyDescent="0.3">
      <c r="A1141" s="10"/>
    </row>
    <row r="1142" spans="1:1" x14ac:dyDescent="0.3">
      <c r="A1142" s="10"/>
    </row>
    <row r="1143" spans="1:1" x14ac:dyDescent="0.3">
      <c r="A1143" s="10"/>
    </row>
    <row r="1144" spans="1:1" x14ac:dyDescent="0.3">
      <c r="A1144" s="10"/>
    </row>
    <row r="1145" spans="1:1" x14ac:dyDescent="0.3">
      <c r="A1145" s="10"/>
    </row>
    <row r="1146" spans="1:1" x14ac:dyDescent="0.3">
      <c r="A1146" s="10"/>
    </row>
    <row r="1147" spans="1:1" x14ac:dyDescent="0.3">
      <c r="A1147" s="10"/>
    </row>
    <row r="1148" spans="1:1" x14ac:dyDescent="0.3">
      <c r="A1148" s="10"/>
    </row>
    <row r="1149" spans="1:1" x14ac:dyDescent="0.3">
      <c r="A1149" s="10"/>
    </row>
    <row r="1150" spans="1:1" x14ac:dyDescent="0.3">
      <c r="A1150" s="10"/>
    </row>
    <row r="1151" spans="1:1" x14ac:dyDescent="0.3">
      <c r="A1151" s="10"/>
    </row>
    <row r="1152" spans="1:1" x14ac:dyDescent="0.3">
      <c r="A1152" s="10"/>
    </row>
    <row r="1153" spans="1:1" x14ac:dyDescent="0.3">
      <c r="A1153" s="10"/>
    </row>
    <row r="1154" spans="1:1" x14ac:dyDescent="0.3">
      <c r="A1154" s="10"/>
    </row>
    <row r="1155" spans="1:1" x14ac:dyDescent="0.3">
      <c r="A1155" s="10"/>
    </row>
    <row r="1156" spans="1:1" x14ac:dyDescent="0.3">
      <c r="A1156" s="10"/>
    </row>
    <row r="1157" spans="1:1" x14ac:dyDescent="0.3">
      <c r="A1157" s="10"/>
    </row>
    <row r="1158" spans="1:1" x14ac:dyDescent="0.3">
      <c r="A1158" s="10"/>
    </row>
    <row r="1159" spans="1:1" x14ac:dyDescent="0.3">
      <c r="A1159" s="10"/>
    </row>
    <row r="1160" spans="1:1" x14ac:dyDescent="0.3">
      <c r="A1160" s="10"/>
    </row>
    <row r="1161" spans="1:1" x14ac:dyDescent="0.3">
      <c r="A1161" s="10"/>
    </row>
    <row r="1162" spans="1:1" x14ac:dyDescent="0.3">
      <c r="A1162" s="10"/>
    </row>
    <row r="1163" spans="1:1" x14ac:dyDescent="0.3">
      <c r="A1163" s="10"/>
    </row>
    <row r="1164" spans="1:1" x14ac:dyDescent="0.3">
      <c r="A1164" s="10"/>
    </row>
    <row r="1165" spans="1:1" x14ac:dyDescent="0.3">
      <c r="A1165" s="10"/>
    </row>
    <row r="1166" spans="1:1" x14ac:dyDescent="0.3">
      <c r="A1166" s="10"/>
    </row>
    <row r="1167" spans="1:1" x14ac:dyDescent="0.3">
      <c r="A1167" s="10"/>
    </row>
    <row r="1168" spans="1:1" x14ac:dyDescent="0.3">
      <c r="A1168" s="10"/>
    </row>
    <row r="1169" spans="1:1" x14ac:dyDescent="0.3">
      <c r="A1169" s="10"/>
    </row>
    <row r="1170" spans="1:1" x14ac:dyDescent="0.3">
      <c r="A1170" s="10"/>
    </row>
    <row r="1171" spans="1:1" x14ac:dyDescent="0.3">
      <c r="A1171" s="10"/>
    </row>
    <row r="1172" spans="1:1" x14ac:dyDescent="0.3">
      <c r="A1172" s="10"/>
    </row>
    <row r="1173" spans="1:1" x14ac:dyDescent="0.3">
      <c r="A1173" s="10"/>
    </row>
    <row r="1174" spans="1:1" x14ac:dyDescent="0.3">
      <c r="A1174" s="10"/>
    </row>
    <row r="1175" spans="1:1" x14ac:dyDescent="0.3">
      <c r="A1175" s="10"/>
    </row>
    <row r="1176" spans="1:1" x14ac:dyDescent="0.3">
      <c r="A1176" s="10"/>
    </row>
    <row r="1177" spans="1:1" x14ac:dyDescent="0.3">
      <c r="A1177" s="10"/>
    </row>
    <row r="1178" spans="1:1" x14ac:dyDescent="0.3">
      <c r="A1178" s="10"/>
    </row>
    <row r="1179" spans="1:1" x14ac:dyDescent="0.3">
      <c r="A1179" s="10"/>
    </row>
    <row r="1180" spans="1:1" x14ac:dyDescent="0.3">
      <c r="A1180" s="10"/>
    </row>
    <row r="1181" spans="1:1" x14ac:dyDescent="0.3">
      <c r="A1181" s="10"/>
    </row>
    <row r="1182" spans="1:1" x14ac:dyDescent="0.3">
      <c r="A1182" s="10"/>
    </row>
    <row r="1183" spans="1:1" x14ac:dyDescent="0.3">
      <c r="A1183" s="10"/>
    </row>
    <row r="1184" spans="1:1" x14ac:dyDescent="0.3">
      <c r="A1184" s="10"/>
    </row>
    <row r="1185" spans="1:1" x14ac:dyDescent="0.3">
      <c r="A1185" s="10"/>
    </row>
    <row r="1186" spans="1:1" x14ac:dyDescent="0.3">
      <c r="A1186" s="10"/>
    </row>
    <row r="1187" spans="1:1" x14ac:dyDescent="0.3">
      <c r="A1187" s="10"/>
    </row>
    <row r="1188" spans="1:1" x14ac:dyDescent="0.3">
      <c r="A1188" s="10"/>
    </row>
    <row r="1189" spans="1:1" x14ac:dyDescent="0.3">
      <c r="A1189" s="10"/>
    </row>
    <row r="1190" spans="1:1" x14ac:dyDescent="0.3">
      <c r="A1190" s="10"/>
    </row>
    <row r="1191" spans="1:1" x14ac:dyDescent="0.3">
      <c r="A1191" s="10"/>
    </row>
    <row r="1192" spans="1:1" x14ac:dyDescent="0.3">
      <c r="A1192" s="10"/>
    </row>
    <row r="1193" spans="1:1" x14ac:dyDescent="0.3">
      <c r="A1193" s="10"/>
    </row>
    <row r="1194" spans="1:1" x14ac:dyDescent="0.3">
      <c r="A1194" s="10"/>
    </row>
    <row r="1195" spans="1:1" x14ac:dyDescent="0.3">
      <c r="A1195" s="10"/>
    </row>
    <row r="1196" spans="1:1" x14ac:dyDescent="0.3">
      <c r="A1196" s="10"/>
    </row>
    <row r="1197" spans="1:1" x14ac:dyDescent="0.3">
      <c r="A1197" s="10"/>
    </row>
    <row r="1198" spans="1:1" x14ac:dyDescent="0.3">
      <c r="A1198" s="10"/>
    </row>
    <row r="1199" spans="1:1" x14ac:dyDescent="0.3">
      <c r="A1199" s="10"/>
    </row>
    <row r="1200" spans="1:1" x14ac:dyDescent="0.3">
      <c r="A1200" s="10"/>
    </row>
    <row r="1201" spans="1:1" x14ac:dyDescent="0.3">
      <c r="A1201" s="10"/>
    </row>
    <row r="1202" spans="1:1" x14ac:dyDescent="0.3">
      <c r="A1202" s="10"/>
    </row>
    <row r="1203" spans="1:1" x14ac:dyDescent="0.3">
      <c r="A1203" s="10"/>
    </row>
    <row r="1204" spans="1:1" x14ac:dyDescent="0.3">
      <c r="A1204" s="10"/>
    </row>
    <row r="1205" spans="1:1" x14ac:dyDescent="0.3">
      <c r="A1205" s="10"/>
    </row>
    <row r="1206" spans="1:1" x14ac:dyDescent="0.3">
      <c r="A1206" s="10"/>
    </row>
    <row r="1207" spans="1:1" x14ac:dyDescent="0.3">
      <c r="A1207" s="10"/>
    </row>
    <row r="1208" spans="1:1" x14ac:dyDescent="0.3">
      <c r="A1208" s="10"/>
    </row>
    <row r="1209" spans="1:1" x14ac:dyDescent="0.3">
      <c r="A1209" s="10"/>
    </row>
    <row r="1210" spans="1:1" x14ac:dyDescent="0.3">
      <c r="A1210" s="10"/>
    </row>
    <row r="1211" spans="1:1" x14ac:dyDescent="0.3">
      <c r="A1211" s="10"/>
    </row>
    <row r="1212" spans="1:1" x14ac:dyDescent="0.3">
      <c r="A1212" s="10"/>
    </row>
    <row r="1213" spans="1:1" x14ac:dyDescent="0.3">
      <c r="A1213" s="10"/>
    </row>
    <row r="1214" spans="1:1" x14ac:dyDescent="0.3">
      <c r="A1214" s="10"/>
    </row>
    <row r="1215" spans="1:1" x14ac:dyDescent="0.3">
      <c r="A1215" s="10"/>
    </row>
    <row r="1216" spans="1:1" x14ac:dyDescent="0.3">
      <c r="A1216" s="10"/>
    </row>
    <row r="1217" spans="1:1" x14ac:dyDescent="0.3">
      <c r="A1217" s="10"/>
    </row>
    <row r="1218" spans="1:1" x14ac:dyDescent="0.3">
      <c r="A1218" s="10"/>
    </row>
    <row r="1219" spans="1:1" x14ac:dyDescent="0.3">
      <c r="A1219" s="10"/>
    </row>
    <row r="1220" spans="1:1" x14ac:dyDescent="0.3">
      <c r="A1220" s="10"/>
    </row>
    <row r="1221" spans="1:1" x14ac:dyDescent="0.3">
      <c r="A1221" s="10"/>
    </row>
    <row r="1222" spans="1:1" x14ac:dyDescent="0.3">
      <c r="A1222" s="10"/>
    </row>
    <row r="1223" spans="1:1" x14ac:dyDescent="0.3">
      <c r="A1223" s="10"/>
    </row>
    <row r="1224" spans="1:1" x14ac:dyDescent="0.3">
      <c r="A1224" s="10"/>
    </row>
    <row r="1225" spans="1:1" x14ac:dyDescent="0.3">
      <c r="A1225" s="10"/>
    </row>
    <row r="1226" spans="1:1" x14ac:dyDescent="0.3">
      <c r="A1226" s="10"/>
    </row>
    <row r="1227" spans="1:1" x14ac:dyDescent="0.3">
      <c r="A1227" s="10"/>
    </row>
    <row r="1228" spans="1:1" x14ac:dyDescent="0.3">
      <c r="A1228" s="10"/>
    </row>
    <row r="1229" spans="1:1" x14ac:dyDescent="0.3">
      <c r="A1229" s="10"/>
    </row>
    <row r="1230" spans="1:1" x14ac:dyDescent="0.3">
      <c r="A1230" s="10"/>
    </row>
    <row r="1231" spans="1:1" x14ac:dyDescent="0.3">
      <c r="A1231" s="10"/>
    </row>
    <row r="1232" spans="1:1" x14ac:dyDescent="0.3">
      <c r="A1232" s="10"/>
    </row>
    <row r="1233" spans="1:1" x14ac:dyDescent="0.3">
      <c r="A1233" s="10"/>
    </row>
    <row r="1234" spans="1:1" x14ac:dyDescent="0.3">
      <c r="A1234" s="10"/>
    </row>
    <row r="1235" spans="1:1" x14ac:dyDescent="0.3">
      <c r="A1235" s="10"/>
    </row>
    <row r="1236" spans="1:1" x14ac:dyDescent="0.3">
      <c r="A1236" s="10"/>
    </row>
    <row r="1237" spans="1:1" x14ac:dyDescent="0.3">
      <c r="A1237" s="10"/>
    </row>
    <row r="1238" spans="1:1" x14ac:dyDescent="0.3">
      <c r="A1238" s="10"/>
    </row>
    <row r="1239" spans="1:1" x14ac:dyDescent="0.3">
      <c r="A1239" s="10"/>
    </row>
    <row r="1240" spans="1:1" x14ac:dyDescent="0.3">
      <c r="A1240" s="10"/>
    </row>
    <row r="1241" spans="1:1" x14ac:dyDescent="0.3">
      <c r="A1241" s="10"/>
    </row>
    <row r="1242" spans="1:1" x14ac:dyDescent="0.3">
      <c r="A1242" s="10"/>
    </row>
    <row r="1243" spans="1:1" x14ac:dyDescent="0.3">
      <c r="A1243" s="10"/>
    </row>
    <row r="1244" spans="1:1" x14ac:dyDescent="0.3">
      <c r="A1244" s="10"/>
    </row>
    <row r="1245" spans="1:1" x14ac:dyDescent="0.3">
      <c r="A1245" s="10"/>
    </row>
    <row r="1246" spans="1:1" x14ac:dyDescent="0.3">
      <c r="A1246" s="10"/>
    </row>
    <row r="1247" spans="1:1" x14ac:dyDescent="0.3">
      <c r="A1247" s="10"/>
    </row>
    <row r="1248" spans="1:1" x14ac:dyDescent="0.3">
      <c r="A1248" s="10"/>
    </row>
    <row r="1249" spans="1:1" x14ac:dyDescent="0.3">
      <c r="A1249" s="10"/>
    </row>
    <row r="1250" spans="1:1" x14ac:dyDescent="0.3">
      <c r="A1250" s="10"/>
    </row>
    <row r="1251" spans="1:1" x14ac:dyDescent="0.3">
      <c r="A1251" s="10"/>
    </row>
    <row r="1252" spans="1:1" x14ac:dyDescent="0.3">
      <c r="A1252" s="10"/>
    </row>
    <row r="1253" spans="1:1" x14ac:dyDescent="0.3">
      <c r="A1253" s="10"/>
    </row>
    <row r="1254" spans="1:1" x14ac:dyDescent="0.3">
      <c r="A1254" s="10"/>
    </row>
    <row r="1255" spans="1:1" x14ac:dyDescent="0.3">
      <c r="A1255" s="10"/>
    </row>
    <row r="1256" spans="1:1" x14ac:dyDescent="0.3">
      <c r="A1256" s="10"/>
    </row>
    <row r="1257" spans="1:1" x14ac:dyDescent="0.3">
      <c r="A1257" s="10"/>
    </row>
    <row r="1258" spans="1:1" x14ac:dyDescent="0.3">
      <c r="A1258" s="10"/>
    </row>
    <row r="1259" spans="1:1" x14ac:dyDescent="0.3">
      <c r="A1259" s="10"/>
    </row>
    <row r="1260" spans="1:1" x14ac:dyDescent="0.3">
      <c r="A1260" s="10"/>
    </row>
    <row r="1261" spans="1:1" x14ac:dyDescent="0.3">
      <c r="A1261" s="10"/>
    </row>
    <row r="1262" spans="1:1" x14ac:dyDescent="0.3">
      <c r="A1262" s="10"/>
    </row>
    <row r="1263" spans="1:1" x14ac:dyDescent="0.3">
      <c r="A1263" s="10"/>
    </row>
    <row r="1264" spans="1:1" x14ac:dyDescent="0.3">
      <c r="A1264" s="10"/>
    </row>
    <row r="1265" spans="1:1" x14ac:dyDescent="0.3">
      <c r="A1265" s="10"/>
    </row>
    <row r="1266" spans="1:1" x14ac:dyDescent="0.3">
      <c r="A1266" s="10"/>
    </row>
    <row r="1267" spans="1:1" x14ac:dyDescent="0.3">
      <c r="A1267" s="10"/>
    </row>
    <row r="1268" spans="1:1" x14ac:dyDescent="0.3">
      <c r="A1268" s="10"/>
    </row>
    <row r="1269" spans="1:1" x14ac:dyDescent="0.3">
      <c r="A1269" s="10"/>
    </row>
    <row r="1270" spans="1:1" x14ac:dyDescent="0.3">
      <c r="A1270" s="10"/>
    </row>
    <row r="1271" spans="1:1" x14ac:dyDescent="0.3">
      <c r="A1271" s="10"/>
    </row>
    <row r="1272" spans="1:1" x14ac:dyDescent="0.3">
      <c r="A1272" s="10"/>
    </row>
    <row r="1273" spans="1:1" x14ac:dyDescent="0.3">
      <c r="A1273" s="10"/>
    </row>
    <row r="1274" spans="1:1" x14ac:dyDescent="0.3">
      <c r="A1274" s="10"/>
    </row>
    <row r="1275" spans="1:1" x14ac:dyDescent="0.3">
      <c r="A1275" s="10"/>
    </row>
    <row r="1276" spans="1:1" x14ac:dyDescent="0.3">
      <c r="A1276" s="10"/>
    </row>
    <row r="1277" spans="1:1" x14ac:dyDescent="0.3">
      <c r="A1277" s="10"/>
    </row>
    <row r="1278" spans="1:1" x14ac:dyDescent="0.3">
      <c r="A1278" s="10"/>
    </row>
    <row r="1279" spans="1:1" x14ac:dyDescent="0.3">
      <c r="A1279" s="10"/>
    </row>
    <row r="1280" spans="1:1" x14ac:dyDescent="0.3">
      <c r="A1280" s="10"/>
    </row>
    <row r="1281" spans="1:1" x14ac:dyDescent="0.3">
      <c r="A1281" s="10"/>
    </row>
    <row r="1282" spans="1:1" x14ac:dyDescent="0.3">
      <c r="A1282" s="10"/>
    </row>
    <row r="1283" spans="1:1" x14ac:dyDescent="0.3">
      <c r="A1283" s="10"/>
    </row>
    <row r="1284" spans="1:1" x14ac:dyDescent="0.3">
      <c r="A1284" s="10"/>
    </row>
    <row r="1285" spans="1:1" x14ac:dyDescent="0.3">
      <c r="A1285" s="10"/>
    </row>
    <row r="1286" spans="1:1" x14ac:dyDescent="0.3">
      <c r="A1286" s="10"/>
    </row>
    <row r="1287" spans="1:1" x14ac:dyDescent="0.3">
      <c r="A1287" s="10"/>
    </row>
    <row r="1288" spans="1:1" x14ac:dyDescent="0.3">
      <c r="A1288" s="10"/>
    </row>
    <row r="1289" spans="1:1" x14ac:dyDescent="0.3">
      <c r="A1289" s="10"/>
    </row>
    <row r="1290" spans="1:1" x14ac:dyDescent="0.3">
      <c r="A1290" s="10"/>
    </row>
    <row r="1291" spans="1:1" x14ac:dyDescent="0.3">
      <c r="A1291" s="10"/>
    </row>
    <row r="1292" spans="1:1" x14ac:dyDescent="0.3">
      <c r="A1292" s="10"/>
    </row>
    <row r="1293" spans="1:1" x14ac:dyDescent="0.3">
      <c r="A1293" s="10"/>
    </row>
    <row r="1294" spans="1:1" x14ac:dyDescent="0.3">
      <c r="A1294" s="10"/>
    </row>
    <row r="1295" spans="1:1" x14ac:dyDescent="0.3">
      <c r="A1295" s="10"/>
    </row>
    <row r="1296" spans="1:1" x14ac:dyDescent="0.3">
      <c r="A1296" s="10"/>
    </row>
    <row r="1297" spans="1:1" x14ac:dyDescent="0.3">
      <c r="A1297" s="10"/>
    </row>
    <row r="1298" spans="1:1" x14ac:dyDescent="0.3">
      <c r="A1298" s="10"/>
    </row>
    <row r="1299" spans="1:1" x14ac:dyDescent="0.3">
      <c r="A1299" s="10"/>
    </row>
    <row r="1300" spans="1:1" x14ac:dyDescent="0.3">
      <c r="A1300" s="10"/>
    </row>
    <row r="1301" spans="1:1" x14ac:dyDescent="0.3">
      <c r="A1301" s="10"/>
    </row>
    <row r="1302" spans="1:1" x14ac:dyDescent="0.3">
      <c r="A1302" s="10"/>
    </row>
    <row r="1303" spans="1:1" x14ac:dyDescent="0.3">
      <c r="A1303" s="10"/>
    </row>
    <row r="1304" spans="1:1" x14ac:dyDescent="0.3">
      <c r="A1304" s="10"/>
    </row>
    <row r="1305" spans="1:1" x14ac:dyDescent="0.3">
      <c r="A1305" s="10"/>
    </row>
    <row r="1306" spans="1:1" x14ac:dyDescent="0.3">
      <c r="A1306" s="10"/>
    </row>
    <row r="1307" spans="1:1" x14ac:dyDescent="0.3">
      <c r="A1307" s="10"/>
    </row>
    <row r="1308" spans="1:1" x14ac:dyDescent="0.3">
      <c r="A1308" s="10"/>
    </row>
    <row r="1309" spans="1:1" x14ac:dyDescent="0.3">
      <c r="A1309" s="10"/>
    </row>
    <row r="1310" spans="1:1" x14ac:dyDescent="0.3">
      <c r="A1310" s="10"/>
    </row>
    <row r="1311" spans="1:1" x14ac:dyDescent="0.3">
      <c r="A1311" s="10"/>
    </row>
    <row r="1312" spans="1:1" x14ac:dyDescent="0.3">
      <c r="A1312" s="10"/>
    </row>
    <row r="1313" spans="1:1" x14ac:dyDescent="0.3">
      <c r="A1313" s="10"/>
    </row>
    <row r="1314" spans="1:1" x14ac:dyDescent="0.3">
      <c r="A1314" s="10"/>
    </row>
    <row r="1315" spans="1:1" x14ac:dyDescent="0.3">
      <c r="A1315" s="10"/>
    </row>
    <row r="1316" spans="1:1" x14ac:dyDescent="0.3">
      <c r="A1316" s="10"/>
    </row>
    <row r="1317" spans="1:1" x14ac:dyDescent="0.3">
      <c r="A1317" s="10"/>
    </row>
    <row r="1318" spans="1:1" x14ac:dyDescent="0.3">
      <c r="A1318" s="10"/>
    </row>
    <row r="1319" spans="1:1" x14ac:dyDescent="0.3">
      <c r="A1319" s="10"/>
    </row>
    <row r="1320" spans="1:1" x14ac:dyDescent="0.3">
      <c r="A1320" s="10"/>
    </row>
    <row r="1321" spans="1:1" x14ac:dyDescent="0.3">
      <c r="A1321" s="10"/>
    </row>
    <row r="1322" spans="1:1" x14ac:dyDescent="0.3">
      <c r="A1322" s="10"/>
    </row>
    <row r="1323" spans="1:1" x14ac:dyDescent="0.3">
      <c r="A1323" s="10"/>
    </row>
    <row r="1324" spans="1:1" x14ac:dyDescent="0.3">
      <c r="A1324" s="10"/>
    </row>
    <row r="1325" spans="1:1" x14ac:dyDescent="0.3">
      <c r="A1325" s="10"/>
    </row>
    <row r="1326" spans="1:1" x14ac:dyDescent="0.3">
      <c r="A1326" s="10"/>
    </row>
    <row r="1327" spans="1:1" x14ac:dyDescent="0.3">
      <c r="A1327" s="10"/>
    </row>
    <row r="1328" spans="1:1" x14ac:dyDescent="0.3">
      <c r="A1328" s="10"/>
    </row>
    <row r="1329" spans="1:1" x14ac:dyDescent="0.3">
      <c r="A1329" s="10"/>
    </row>
    <row r="1330" spans="1:1" x14ac:dyDescent="0.3">
      <c r="A1330" s="10"/>
    </row>
    <row r="1331" spans="1:1" x14ac:dyDescent="0.3">
      <c r="A1331" s="10"/>
    </row>
    <row r="1332" spans="1:1" x14ac:dyDescent="0.3">
      <c r="A1332" s="10"/>
    </row>
    <row r="1333" spans="1:1" x14ac:dyDescent="0.3">
      <c r="A1333" s="10"/>
    </row>
    <row r="1334" spans="1:1" x14ac:dyDescent="0.3">
      <c r="A1334" s="10"/>
    </row>
    <row r="1335" spans="1:1" x14ac:dyDescent="0.3">
      <c r="A1335" s="10"/>
    </row>
    <row r="1336" spans="1:1" x14ac:dyDescent="0.3">
      <c r="A1336" s="10"/>
    </row>
    <row r="1337" spans="1:1" x14ac:dyDescent="0.3">
      <c r="A1337" s="10"/>
    </row>
    <row r="1338" spans="1:1" x14ac:dyDescent="0.3">
      <c r="A1338" s="10"/>
    </row>
    <row r="1339" spans="1:1" x14ac:dyDescent="0.3">
      <c r="A1339" s="10"/>
    </row>
    <row r="1340" spans="1:1" x14ac:dyDescent="0.3">
      <c r="A1340" s="10"/>
    </row>
    <row r="1341" spans="1:1" x14ac:dyDescent="0.3">
      <c r="A1341" s="10"/>
    </row>
    <row r="1342" spans="1:1" x14ac:dyDescent="0.3">
      <c r="A1342" s="10"/>
    </row>
    <row r="1343" spans="1:1" x14ac:dyDescent="0.3">
      <c r="A1343" s="10"/>
    </row>
    <row r="1344" spans="1:1" x14ac:dyDescent="0.3">
      <c r="A1344" s="10"/>
    </row>
    <row r="1345" spans="1:1" x14ac:dyDescent="0.3">
      <c r="A1345" s="10"/>
    </row>
    <row r="1346" spans="1:1" x14ac:dyDescent="0.3">
      <c r="A1346" s="10"/>
    </row>
    <row r="1347" spans="1:1" x14ac:dyDescent="0.3">
      <c r="A1347" s="10"/>
    </row>
    <row r="1348" spans="1:1" x14ac:dyDescent="0.3">
      <c r="A1348" s="10"/>
    </row>
    <row r="1349" spans="1:1" x14ac:dyDescent="0.3">
      <c r="A1349" s="10"/>
    </row>
    <row r="1350" spans="1:1" x14ac:dyDescent="0.3">
      <c r="A1350" s="10"/>
    </row>
    <row r="1351" spans="1:1" x14ac:dyDescent="0.3">
      <c r="A1351" s="10"/>
    </row>
    <row r="1352" spans="1:1" x14ac:dyDescent="0.3">
      <c r="A1352" s="10"/>
    </row>
    <row r="1353" spans="1:1" x14ac:dyDescent="0.3">
      <c r="A1353" s="10"/>
    </row>
    <row r="1354" spans="1:1" x14ac:dyDescent="0.3">
      <c r="A1354" s="10"/>
    </row>
    <row r="1355" spans="1:1" x14ac:dyDescent="0.3">
      <c r="A1355" s="10"/>
    </row>
    <row r="1356" spans="1:1" x14ac:dyDescent="0.3">
      <c r="A1356" s="10"/>
    </row>
    <row r="1357" spans="1:1" x14ac:dyDescent="0.3">
      <c r="A1357" s="10"/>
    </row>
    <row r="1358" spans="1:1" x14ac:dyDescent="0.3">
      <c r="A1358" s="10"/>
    </row>
    <row r="1359" spans="1:1" x14ac:dyDescent="0.3">
      <c r="A1359" s="10"/>
    </row>
    <row r="1360" spans="1:1" x14ac:dyDescent="0.3">
      <c r="A1360" s="10"/>
    </row>
    <row r="1361" spans="1:1" x14ac:dyDescent="0.3">
      <c r="A1361" s="10"/>
    </row>
    <row r="1362" spans="1:1" x14ac:dyDescent="0.3">
      <c r="A1362" s="10"/>
    </row>
    <row r="1363" spans="1:1" x14ac:dyDescent="0.3">
      <c r="A1363" s="10"/>
    </row>
    <row r="1364" spans="1:1" x14ac:dyDescent="0.3">
      <c r="A1364" s="10"/>
    </row>
    <row r="1365" spans="1:1" x14ac:dyDescent="0.3">
      <c r="A1365" s="10"/>
    </row>
    <row r="1366" spans="1:1" x14ac:dyDescent="0.3">
      <c r="A1366" s="10"/>
    </row>
    <row r="1367" spans="1:1" x14ac:dyDescent="0.3">
      <c r="A1367" s="10"/>
    </row>
    <row r="1368" spans="1:1" x14ac:dyDescent="0.3">
      <c r="A1368" s="10"/>
    </row>
    <row r="1369" spans="1:1" x14ac:dyDescent="0.3">
      <c r="A1369" s="10"/>
    </row>
    <row r="1370" spans="1:1" x14ac:dyDescent="0.3">
      <c r="A1370" s="10"/>
    </row>
    <row r="1371" spans="1:1" x14ac:dyDescent="0.3">
      <c r="A1371" s="10"/>
    </row>
    <row r="1372" spans="1:1" x14ac:dyDescent="0.3">
      <c r="A1372" s="10"/>
    </row>
    <row r="1373" spans="1:1" x14ac:dyDescent="0.3">
      <c r="A1373" s="10"/>
    </row>
    <row r="1374" spans="1:1" x14ac:dyDescent="0.3">
      <c r="A1374" s="10"/>
    </row>
    <row r="1375" spans="1:1" x14ac:dyDescent="0.3">
      <c r="A1375" s="10"/>
    </row>
    <row r="1376" spans="1:1" x14ac:dyDescent="0.3">
      <c r="A1376" s="10"/>
    </row>
    <row r="1377" spans="1:1" x14ac:dyDescent="0.3">
      <c r="A1377" s="10"/>
    </row>
    <row r="1378" spans="1:1" x14ac:dyDescent="0.3">
      <c r="A1378" s="10"/>
    </row>
    <row r="1379" spans="1:1" x14ac:dyDescent="0.3">
      <c r="A1379" s="10"/>
    </row>
    <row r="1380" spans="1:1" x14ac:dyDescent="0.3">
      <c r="A1380" s="10"/>
    </row>
    <row r="1381" spans="1:1" x14ac:dyDescent="0.3">
      <c r="A1381" s="10"/>
    </row>
    <row r="1382" spans="1:1" x14ac:dyDescent="0.3">
      <c r="A1382" s="10"/>
    </row>
    <row r="1383" spans="1:1" x14ac:dyDescent="0.3">
      <c r="A1383" s="10"/>
    </row>
    <row r="1384" spans="1:1" x14ac:dyDescent="0.3">
      <c r="A1384" s="10"/>
    </row>
    <row r="1385" spans="1:1" x14ac:dyDescent="0.3">
      <c r="A1385" s="10"/>
    </row>
    <row r="1386" spans="1:1" x14ac:dyDescent="0.3">
      <c r="A1386" s="10"/>
    </row>
    <row r="1387" spans="1:1" x14ac:dyDescent="0.3">
      <c r="A1387" s="10"/>
    </row>
    <row r="1388" spans="1:1" x14ac:dyDescent="0.3">
      <c r="A1388" s="10"/>
    </row>
    <row r="1389" spans="1:1" x14ac:dyDescent="0.3">
      <c r="A1389" s="10"/>
    </row>
    <row r="1390" spans="1:1" x14ac:dyDescent="0.3">
      <c r="A1390" s="10"/>
    </row>
    <row r="1391" spans="1:1" x14ac:dyDescent="0.3">
      <c r="A1391" s="10"/>
    </row>
    <row r="1392" spans="1:1" x14ac:dyDescent="0.3">
      <c r="A1392" s="10"/>
    </row>
    <row r="1393" spans="1:1" x14ac:dyDescent="0.3">
      <c r="A1393" s="10"/>
    </row>
    <row r="1394" spans="1:1" x14ac:dyDescent="0.3">
      <c r="A1394" s="10"/>
    </row>
    <row r="1395" spans="1:1" x14ac:dyDescent="0.3">
      <c r="A1395" s="10"/>
    </row>
    <row r="1396" spans="1:1" x14ac:dyDescent="0.3">
      <c r="A1396" s="10"/>
    </row>
    <row r="1397" spans="1:1" x14ac:dyDescent="0.3">
      <c r="A1397" s="10"/>
    </row>
    <row r="1398" spans="1:1" x14ac:dyDescent="0.3">
      <c r="A1398" s="10"/>
    </row>
    <row r="1399" spans="1:1" x14ac:dyDescent="0.3">
      <c r="A1399" s="10"/>
    </row>
    <row r="1400" spans="1:1" x14ac:dyDescent="0.3">
      <c r="A1400" s="10"/>
    </row>
    <row r="1401" spans="1:1" x14ac:dyDescent="0.3">
      <c r="A1401" s="10"/>
    </row>
    <row r="1402" spans="1:1" x14ac:dyDescent="0.3">
      <c r="A1402" s="10"/>
    </row>
    <row r="1403" spans="1:1" x14ac:dyDescent="0.3">
      <c r="A1403" s="10"/>
    </row>
    <row r="1404" spans="1:1" x14ac:dyDescent="0.3">
      <c r="A1404" s="10"/>
    </row>
    <row r="1405" spans="1:1" x14ac:dyDescent="0.3">
      <c r="A1405" s="10"/>
    </row>
    <row r="1406" spans="1:1" x14ac:dyDescent="0.3">
      <c r="A1406" s="10"/>
    </row>
    <row r="1407" spans="1:1" x14ac:dyDescent="0.3">
      <c r="A1407" s="10"/>
    </row>
    <row r="1408" spans="1:1" x14ac:dyDescent="0.3">
      <c r="A1408" s="10"/>
    </row>
    <row r="1409" spans="1:1" x14ac:dyDescent="0.3">
      <c r="A1409" s="10"/>
    </row>
    <row r="1410" spans="1:1" x14ac:dyDescent="0.3">
      <c r="A1410" s="10"/>
    </row>
    <row r="1411" spans="1:1" x14ac:dyDescent="0.3">
      <c r="A1411" s="10"/>
    </row>
    <row r="1412" spans="1:1" x14ac:dyDescent="0.3">
      <c r="A1412" s="10"/>
    </row>
    <row r="1413" spans="1:1" x14ac:dyDescent="0.3">
      <c r="A1413" s="10"/>
    </row>
    <row r="1414" spans="1:1" x14ac:dyDescent="0.3">
      <c r="A1414" s="10"/>
    </row>
    <row r="1415" spans="1:1" x14ac:dyDescent="0.3">
      <c r="A1415" s="10"/>
    </row>
    <row r="1416" spans="1:1" x14ac:dyDescent="0.3">
      <c r="A1416" s="10"/>
    </row>
    <row r="1417" spans="1:1" x14ac:dyDescent="0.3">
      <c r="A1417" s="10"/>
    </row>
    <row r="1418" spans="1:1" x14ac:dyDescent="0.3">
      <c r="A1418" s="10"/>
    </row>
    <row r="1419" spans="1:1" x14ac:dyDescent="0.3">
      <c r="A1419" s="10"/>
    </row>
    <row r="1420" spans="1:1" x14ac:dyDescent="0.3">
      <c r="A1420" s="10"/>
    </row>
    <row r="1421" spans="1:1" x14ac:dyDescent="0.3">
      <c r="A1421" s="10"/>
    </row>
    <row r="1422" spans="1:1" x14ac:dyDescent="0.3">
      <c r="A1422" s="10"/>
    </row>
    <row r="1423" spans="1:1" x14ac:dyDescent="0.3">
      <c r="A1423" s="10"/>
    </row>
    <row r="1424" spans="1:1" x14ac:dyDescent="0.3">
      <c r="A1424" s="10"/>
    </row>
    <row r="1425" spans="1:1" x14ac:dyDescent="0.3">
      <c r="A1425" s="10"/>
    </row>
    <row r="1426" spans="1:1" x14ac:dyDescent="0.3">
      <c r="A1426" s="10"/>
    </row>
    <row r="1427" spans="1:1" x14ac:dyDescent="0.3">
      <c r="A1427" s="10"/>
    </row>
    <row r="1428" spans="1:1" x14ac:dyDescent="0.3">
      <c r="A1428" s="10"/>
    </row>
    <row r="1429" spans="1:1" x14ac:dyDescent="0.3">
      <c r="A1429" s="10"/>
    </row>
    <row r="1430" spans="1:1" x14ac:dyDescent="0.3">
      <c r="A1430" s="10"/>
    </row>
    <row r="1431" spans="1:1" x14ac:dyDescent="0.3">
      <c r="A1431" s="10"/>
    </row>
    <row r="1432" spans="1:1" x14ac:dyDescent="0.3">
      <c r="A1432" s="10"/>
    </row>
    <row r="1433" spans="1:1" x14ac:dyDescent="0.3">
      <c r="A1433" s="10"/>
    </row>
    <row r="1434" spans="1:1" x14ac:dyDescent="0.3">
      <c r="A1434" s="10"/>
    </row>
    <row r="1435" spans="1:1" x14ac:dyDescent="0.3">
      <c r="A1435" s="10"/>
    </row>
    <row r="1436" spans="1:1" x14ac:dyDescent="0.3">
      <c r="A1436" s="10"/>
    </row>
    <row r="1437" spans="1:1" x14ac:dyDescent="0.3">
      <c r="A1437" s="10"/>
    </row>
    <row r="1438" spans="1:1" x14ac:dyDescent="0.3">
      <c r="A1438" s="10"/>
    </row>
    <row r="1439" spans="1:1" x14ac:dyDescent="0.3">
      <c r="A1439" s="10"/>
    </row>
    <row r="1440" spans="1:1" x14ac:dyDescent="0.3">
      <c r="A1440" s="10"/>
    </row>
    <row r="1441" spans="1:1" x14ac:dyDescent="0.3">
      <c r="A1441" s="10"/>
    </row>
    <row r="1442" spans="1:1" x14ac:dyDescent="0.3">
      <c r="A1442" s="10"/>
    </row>
    <row r="1443" spans="1:1" x14ac:dyDescent="0.3">
      <c r="A1443" s="10"/>
    </row>
    <row r="1444" spans="1:1" x14ac:dyDescent="0.3">
      <c r="A1444" s="10"/>
    </row>
    <row r="1445" spans="1:1" x14ac:dyDescent="0.3">
      <c r="A1445" s="10"/>
    </row>
    <row r="1446" spans="1:1" x14ac:dyDescent="0.3">
      <c r="A1446" s="10"/>
    </row>
    <row r="1447" spans="1:1" x14ac:dyDescent="0.3">
      <c r="A1447" s="10"/>
    </row>
    <row r="1448" spans="1:1" x14ac:dyDescent="0.3">
      <c r="A1448" s="10"/>
    </row>
    <row r="1449" spans="1:1" x14ac:dyDescent="0.3">
      <c r="A1449" s="10"/>
    </row>
    <row r="1450" spans="1:1" x14ac:dyDescent="0.3">
      <c r="A1450" s="10"/>
    </row>
    <row r="1451" spans="1:1" x14ac:dyDescent="0.3">
      <c r="A1451" s="10"/>
    </row>
    <row r="1452" spans="1:1" x14ac:dyDescent="0.3">
      <c r="A1452" s="10"/>
    </row>
    <row r="1453" spans="1:1" x14ac:dyDescent="0.3">
      <c r="A1453" s="10"/>
    </row>
    <row r="1454" spans="1:1" x14ac:dyDescent="0.3">
      <c r="A1454" s="10"/>
    </row>
    <row r="1455" spans="1:1" x14ac:dyDescent="0.3">
      <c r="A1455" s="10"/>
    </row>
    <row r="1456" spans="1:1" x14ac:dyDescent="0.3">
      <c r="A1456" s="10"/>
    </row>
    <row r="1457" spans="1:1" x14ac:dyDescent="0.3">
      <c r="A1457" s="10"/>
    </row>
    <row r="1458" spans="1:1" x14ac:dyDescent="0.3">
      <c r="A1458" s="10"/>
    </row>
    <row r="1459" spans="1:1" x14ac:dyDescent="0.3">
      <c r="A1459" s="10"/>
    </row>
    <row r="1460" spans="1:1" x14ac:dyDescent="0.3">
      <c r="A1460" s="10"/>
    </row>
    <row r="1461" spans="1:1" x14ac:dyDescent="0.3">
      <c r="A1461" s="10"/>
    </row>
    <row r="1462" spans="1:1" x14ac:dyDescent="0.3">
      <c r="A1462" s="10"/>
    </row>
    <row r="1463" spans="1:1" x14ac:dyDescent="0.3">
      <c r="A1463" s="10"/>
    </row>
    <row r="1464" spans="1:1" x14ac:dyDescent="0.3">
      <c r="A1464" s="10"/>
    </row>
    <row r="1465" spans="1:1" x14ac:dyDescent="0.3">
      <c r="A1465" s="10"/>
    </row>
    <row r="1466" spans="1:1" x14ac:dyDescent="0.3">
      <c r="A1466" s="10"/>
    </row>
    <row r="1467" spans="1:1" x14ac:dyDescent="0.3">
      <c r="A1467" s="10"/>
    </row>
    <row r="1468" spans="1:1" x14ac:dyDescent="0.3">
      <c r="A1468" s="10"/>
    </row>
    <row r="1469" spans="1:1" x14ac:dyDescent="0.3">
      <c r="A1469" s="10"/>
    </row>
    <row r="1470" spans="1:1" x14ac:dyDescent="0.3">
      <c r="A1470" s="10"/>
    </row>
    <row r="1471" spans="1:1" x14ac:dyDescent="0.3">
      <c r="A1471" s="10"/>
    </row>
    <row r="1472" spans="1:1" x14ac:dyDescent="0.3">
      <c r="A1472" s="10"/>
    </row>
    <row r="1473" spans="1:1" x14ac:dyDescent="0.3">
      <c r="A1473" s="10"/>
    </row>
    <row r="1474" spans="1:1" x14ac:dyDescent="0.3">
      <c r="A1474" s="10"/>
    </row>
    <row r="1475" spans="1:1" x14ac:dyDescent="0.3">
      <c r="A1475" s="10"/>
    </row>
    <row r="1476" spans="1:1" x14ac:dyDescent="0.3">
      <c r="A1476" s="10"/>
    </row>
    <row r="1477" spans="1:1" x14ac:dyDescent="0.3">
      <c r="A1477" s="10"/>
    </row>
    <row r="1478" spans="1:1" x14ac:dyDescent="0.3">
      <c r="A1478" s="10"/>
    </row>
    <row r="1479" spans="1:1" x14ac:dyDescent="0.3">
      <c r="A1479" s="10"/>
    </row>
    <row r="1480" spans="1:1" x14ac:dyDescent="0.3">
      <c r="A1480" s="10"/>
    </row>
    <row r="1481" spans="1:1" x14ac:dyDescent="0.3">
      <c r="A1481" s="10"/>
    </row>
    <row r="1482" spans="1:1" x14ac:dyDescent="0.3">
      <c r="A1482" s="10"/>
    </row>
    <row r="1483" spans="1:1" x14ac:dyDescent="0.3">
      <c r="A1483" s="10"/>
    </row>
    <row r="1484" spans="1:1" x14ac:dyDescent="0.3">
      <c r="A1484" s="10"/>
    </row>
    <row r="1485" spans="1:1" x14ac:dyDescent="0.3">
      <c r="A1485" s="10"/>
    </row>
    <row r="1486" spans="1:1" x14ac:dyDescent="0.3">
      <c r="A1486" s="10"/>
    </row>
    <row r="1487" spans="1:1" x14ac:dyDescent="0.3">
      <c r="A1487" s="10"/>
    </row>
    <row r="1488" spans="1:1" x14ac:dyDescent="0.3">
      <c r="A1488" s="10"/>
    </row>
    <row r="1489" spans="1:1" x14ac:dyDescent="0.3">
      <c r="A1489" s="10"/>
    </row>
    <row r="1490" spans="1:1" x14ac:dyDescent="0.3">
      <c r="A1490" s="10"/>
    </row>
    <row r="1491" spans="1:1" x14ac:dyDescent="0.3">
      <c r="A1491" s="10"/>
    </row>
    <row r="1492" spans="1:1" x14ac:dyDescent="0.3">
      <c r="A1492" s="10"/>
    </row>
    <row r="1493" spans="1:1" x14ac:dyDescent="0.3">
      <c r="A1493" s="10"/>
    </row>
    <row r="1494" spans="1:1" x14ac:dyDescent="0.3">
      <c r="A1494" s="10"/>
    </row>
    <row r="1495" spans="1:1" x14ac:dyDescent="0.3">
      <c r="A1495" s="10"/>
    </row>
    <row r="1496" spans="1:1" x14ac:dyDescent="0.3">
      <c r="A1496" s="10"/>
    </row>
    <row r="1497" spans="1:1" x14ac:dyDescent="0.3">
      <c r="A1497" s="10"/>
    </row>
    <row r="1498" spans="1:1" x14ac:dyDescent="0.3">
      <c r="A1498" s="10"/>
    </row>
    <row r="1499" spans="1:1" x14ac:dyDescent="0.3">
      <c r="A1499" s="10"/>
    </row>
    <row r="1500" spans="1:1" x14ac:dyDescent="0.3">
      <c r="A1500" s="10"/>
    </row>
    <row r="1501" spans="1:1" x14ac:dyDescent="0.3">
      <c r="A1501" s="10"/>
    </row>
    <row r="1502" spans="1:1" x14ac:dyDescent="0.3">
      <c r="A1502" s="10"/>
    </row>
    <row r="1503" spans="1:1" x14ac:dyDescent="0.3">
      <c r="A1503" s="10"/>
    </row>
    <row r="1504" spans="1:1" x14ac:dyDescent="0.3">
      <c r="A1504" s="10"/>
    </row>
    <row r="1505" spans="1:1" x14ac:dyDescent="0.3">
      <c r="A1505" s="10"/>
    </row>
    <row r="1506" spans="1:1" x14ac:dyDescent="0.3">
      <c r="A1506" s="10"/>
    </row>
    <row r="1507" spans="1:1" x14ac:dyDescent="0.3">
      <c r="A1507" s="10"/>
    </row>
    <row r="1508" spans="1:1" x14ac:dyDescent="0.3">
      <c r="A1508" s="10"/>
    </row>
    <row r="1509" spans="1:1" x14ac:dyDescent="0.3">
      <c r="A1509" s="10"/>
    </row>
    <row r="1510" spans="1:1" x14ac:dyDescent="0.3">
      <c r="A1510" s="10"/>
    </row>
    <row r="1511" spans="1:1" x14ac:dyDescent="0.3">
      <c r="A1511" s="10"/>
    </row>
    <row r="1512" spans="1:1" x14ac:dyDescent="0.3">
      <c r="A1512" s="10"/>
    </row>
    <row r="1513" spans="1:1" x14ac:dyDescent="0.3">
      <c r="A1513" s="10"/>
    </row>
    <row r="1514" spans="1:1" x14ac:dyDescent="0.3">
      <c r="A1514" s="10"/>
    </row>
    <row r="1515" spans="1:1" x14ac:dyDescent="0.3">
      <c r="A1515" s="10"/>
    </row>
    <row r="1516" spans="1:1" x14ac:dyDescent="0.3">
      <c r="A1516" s="10"/>
    </row>
    <row r="1517" spans="1:1" x14ac:dyDescent="0.3">
      <c r="A1517" s="10"/>
    </row>
    <row r="1518" spans="1:1" x14ac:dyDescent="0.3">
      <c r="A1518" s="10"/>
    </row>
    <row r="1519" spans="1:1" x14ac:dyDescent="0.3">
      <c r="A1519" s="10"/>
    </row>
    <row r="1520" spans="1:1" x14ac:dyDescent="0.3">
      <c r="A1520" s="10"/>
    </row>
    <row r="1521" spans="1:1" x14ac:dyDescent="0.3">
      <c r="A1521" s="10"/>
    </row>
    <row r="1522" spans="1:1" x14ac:dyDescent="0.3">
      <c r="A1522" s="10"/>
    </row>
    <row r="1523" spans="1:1" x14ac:dyDescent="0.3">
      <c r="A1523" s="10"/>
    </row>
    <row r="1524" spans="1:1" x14ac:dyDescent="0.3">
      <c r="A1524" s="10"/>
    </row>
    <row r="1525" spans="1:1" x14ac:dyDescent="0.3">
      <c r="A1525" s="10"/>
    </row>
    <row r="1526" spans="1:1" x14ac:dyDescent="0.3">
      <c r="A1526" s="10"/>
    </row>
    <row r="1527" spans="1:1" x14ac:dyDescent="0.3">
      <c r="A1527" s="10"/>
    </row>
    <row r="1528" spans="1:1" x14ac:dyDescent="0.3">
      <c r="A1528" s="10"/>
    </row>
    <row r="1529" spans="1:1" x14ac:dyDescent="0.3">
      <c r="A1529" s="10"/>
    </row>
    <row r="1530" spans="1:1" x14ac:dyDescent="0.3">
      <c r="A1530" s="10"/>
    </row>
    <row r="1531" spans="1:1" x14ac:dyDescent="0.3">
      <c r="A1531" s="10"/>
    </row>
    <row r="1532" spans="1:1" x14ac:dyDescent="0.3">
      <c r="A1532" s="10"/>
    </row>
    <row r="1533" spans="1:1" x14ac:dyDescent="0.3">
      <c r="A1533" s="10"/>
    </row>
    <row r="1534" spans="1:1" x14ac:dyDescent="0.3">
      <c r="A1534" s="10"/>
    </row>
    <row r="1535" spans="1:1" x14ac:dyDescent="0.3">
      <c r="A1535" s="10"/>
    </row>
    <row r="1536" spans="1:1" x14ac:dyDescent="0.3">
      <c r="A1536" s="10"/>
    </row>
    <row r="1537" spans="1:1" x14ac:dyDescent="0.3">
      <c r="A1537" s="10"/>
    </row>
    <row r="1538" spans="1:1" x14ac:dyDescent="0.3">
      <c r="A1538" s="10"/>
    </row>
    <row r="1539" spans="1:1" x14ac:dyDescent="0.3">
      <c r="A1539" s="10"/>
    </row>
    <row r="1540" spans="1:1" x14ac:dyDescent="0.3">
      <c r="A1540" s="10"/>
    </row>
    <row r="1541" spans="1:1" x14ac:dyDescent="0.3">
      <c r="A1541" s="10"/>
    </row>
    <row r="1542" spans="1:1" x14ac:dyDescent="0.3">
      <c r="A1542" s="10"/>
    </row>
    <row r="1543" spans="1:1" x14ac:dyDescent="0.3">
      <c r="A1543" s="10"/>
    </row>
    <row r="1544" spans="1:1" x14ac:dyDescent="0.3">
      <c r="A1544" s="10"/>
    </row>
    <row r="1545" spans="1:1" x14ac:dyDescent="0.3">
      <c r="A1545" s="10"/>
    </row>
    <row r="1546" spans="1:1" x14ac:dyDescent="0.3">
      <c r="A1546" s="10"/>
    </row>
    <row r="1547" spans="1:1" x14ac:dyDescent="0.3">
      <c r="A1547" s="10"/>
    </row>
    <row r="1548" spans="1:1" x14ac:dyDescent="0.3">
      <c r="A1548" s="10"/>
    </row>
    <row r="1549" spans="1:1" x14ac:dyDescent="0.3">
      <c r="A1549" s="10"/>
    </row>
    <row r="1550" spans="1:1" x14ac:dyDescent="0.3">
      <c r="A1550" s="10"/>
    </row>
    <row r="1551" spans="1:1" x14ac:dyDescent="0.3">
      <c r="A1551" s="10"/>
    </row>
    <row r="1552" spans="1:1" x14ac:dyDescent="0.3">
      <c r="A1552" s="10"/>
    </row>
    <row r="1553" spans="1:1" x14ac:dyDescent="0.3">
      <c r="A1553" s="10"/>
    </row>
    <row r="1554" spans="1:1" x14ac:dyDescent="0.3">
      <c r="A1554" s="10"/>
    </row>
    <row r="1555" spans="1:1" x14ac:dyDescent="0.3">
      <c r="A1555" s="10"/>
    </row>
    <row r="1556" spans="1:1" x14ac:dyDescent="0.3">
      <c r="A1556" s="10"/>
    </row>
    <row r="1557" spans="1:1" x14ac:dyDescent="0.3">
      <c r="A1557" s="10"/>
    </row>
    <row r="1558" spans="1:1" x14ac:dyDescent="0.3">
      <c r="A1558" s="10"/>
    </row>
    <row r="1559" spans="1:1" x14ac:dyDescent="0.3">
      <c r="A1559" s="10"/>
    </row>
    <row r="1560" spans="1:1" x14ac:dyDescent="0.3">
      <c r="A1560" s="10"/>
    </row>
    <row r="1561" spans="1:1" x14ac:dyDescent="0.3">
      <c r="A1561" s="10"/>
    </row>
    <row r="1562" spans="1:1" x14ac:dyDescent="0.3">
      <c r="A1562" s="10"/>
    </row>
    <row r="1563" spans="1:1" x14ac:dyDescent="0.3">
      <c r="A1563" s="10"/>
    </row>
    <row r="1564" spans="1:1" x14ac:dyDescent="0.3">
      <c r="A1564" s="10"/>
    </row>
    <row r="1565" spans="1:1" x14ac:dyDescent="0.3">
      <c r="A1565" s="10"/>
    </row>
    <row r="1566" spans="1:1" x14ac:dyDescent="0.3">
      <c r="A1566" s="10"/>
    </row>
    <row r="1567" spans="1:1" x14ac:dyDescent="0.3">
      <c r="A1567" s="10"/>
    </row>
    <row r="1568" spans="1:1" x14ac:dyDescent="0.3">
      <c r="A1568" s="10"/>
    </row>
    <row r="1569" spans="1:1" x14ac:dyDescent="0.3">
      <c r="A1569" s="10"/>
    </row>
    <row r="1570" spans="1:1" x14ac:dyDescent="0.3">
      <c r="A1570" s="10"/>
    </row>
    <row r="1571" spans="1:1" x14ac:dyDescent="0.3">
      <c r="A1571" s="10"/>
    </row>
    <row r="1572" spans="1:1" x14ac:dyDescent="0.3">
      <c r="A1572" s="10"/>
    </row>
    <row r="1573" spans="1:1" x14ac:dyDescent="0.3">
      <c r="A1573" s="10"/>
    </row>
    <row r="1574" spans="1:1" x14ac:dyDescent="0.3">
      <c r="A1574" s="10"/>
    </row>
    <row r="1575" spans="1:1" x14ac:dyDescent="0.3">
      <c r="A1575" s="10"/>
    </row>
    <row r="1576" spans="1:1" x14ac:dyDescent="0.3">
      <c r="A1576" s="10"/>
    </row>
    <row r="1577" spans="1:1" x14ac:dyDescent="0.3">
      <c r="A1577" s="10"/>
    </row>
    <row r="1578" spans="1:1" x14ac:dyDescent="0.3">
      <c r="A1578" s="10"/>
    </row>
    <row r="1579" spans="1:1" x14ac:dyDescent="0.3">
      <c r="A1579" s="10"/>
    </row>
    <row r="1580" spans="1:1" x14ac:dyDescent="0.3">
      <c r="A1580" s="10"/>
    </row>
    <row r="1581" spans="1:1" x14ac:dyDescent="0.3">
      <c r="A1581" s="10"/>
    </row>
    <row r="1582" spans="1:1" x14ac:dyDescent="0.3">
      <c r="A1582" s="10"/>
    </row>
    <row r="1583" spans="1:1" x14ac:dyDescent="0.3">
      <c r="A1583" s="10"/>
    </row>
    <row r="1584" spans="1:1" x14ac:dyDescent="0.3">
      <c r="A1584" s="10"/>
    </row>
    <row r="1585" spans="1:1" x14ac:dyDescent="0.3">
      <c r="A1585" s="10"/>
    </row>
    <row r="1586" spans="1:1" x14ac:dyDescent="0.3">
      <c r="A1586" s="10"/>
    </row>
    <row r="1587" spans="1:1" x14ac:dyDescent="0.3">
      <c r="A1587" s="10"/>
    </row>
    <row r="1588" spans="1:1" x14ac:dyDescent="0.3">
      <c r="A1588" s="10"/>
    </row>
    <row r="1589" spans="1:1" x14ac:dyDescent="0.3">
      <c r="A1589" s="10"/>
    </row>
    <row r="1590" spans="1:1" x14ac:dyDescent="0.3">
      <c r="A1590" s="10"/>
    </row>
    <row r="1591" spans="1:1" x14ac:dyDescent="0.3">
      <c r="A1591" s="10"/>
    </row>
    <row r="1592" spans="1:1" x14ac:dyDescent="0.3">
      <c r="A1592" s="10"/>
    </row>
    <row r="1593" spans="1:1" x14ac:dyDescent="0.3">
      <c r="A1593" s="10"/>
    </row>
    <row r="1594" spans="1:1" x14ac:dyDescent="0.3">
      <c r="A1594" s="10"/>
    </row>
    <row r="1595" spans="1:1" x14ac:dyDescent="0.3">
      <c r="A1595" s="10"/>
    </row>
    <row r="1596" spans="1:1" x14ac:dyDescent="0.3">
      <c r="A1596" s="10"/>
    </row>
    <row r="1597" spans="1:1" x14ac:dyDescent="0.3">
      <c r="A1597" s="10"/>
    </row>
    <row r="1598" spans="1:1" x14ac:dyDescent="0.3">
      <c r="A1598" s="10"/>
    </row>
    <row r="1599" spans="1:1" x14ac:dyDescent="0.3">
      <c r="A1599" s="10"/>
    </row>
    <row r="1600" spans="1:1" x14ac:dyDescent="0.3">
      <c r="A1600" s="10"/>
    </row>
    <row r="1601" spans="1:1" x14ac:dyDescent="0.3">
      <c r="A1601" s="10"/>
    </row>
    <row r="1602" spans="1:1" x14ac:dyDescent="0.3">
      <c r="A1602" s="10"/>
    </row>
    <row r="1603" spans="1:1" x14ac:dyDescent="0.3">
      <c r="A1603" s="10"/>
    </row>
    <row r="1604" spans="1:1" x14ac:dyDescent="0.3">
      <c r="A1604" s="10"/>
    </row>
    <row r="1605" spans="1:1" x14ac:dyDescent="0.3">
      <c r="A1605" s="10"/>
    </row>
    <row r="1606" spans="1:1" x14ac:dyDescent="0.3">
      <c r="A1606" s="10"/>
    </row>
    <row r="1607" spans="1:1" x14ac:dyDescent="0.3">
      <c r="A1607" s="10"/>
    </row>
    <row r="1608" spans="1:1" x14ac:dyDescent="0.3">
      <c r="A1608" s="10"/>
    </row>
    <row r="1609" spans="1:1" x14ac:dyDescent="0.3">
      <c r="A1609" s="10"/>
    </row>
    <row r="1610" spans="1:1" x14ac:dyDescent="0.3">
      <c r="A1610" s="10"/>
    </row>
    <row r="1611" spans="1:1" x14ac:dyDescent="0.3">
      <c r="A1611" s="10"/>
    </row>
    <row r="1612" spans="1:1" x14ac:dyDescent="0.3">
      <c r="A1612" s="10"/>
    </row>
    <row r="1613" spans="1:1" x14ac:dyDescent="0.3">
      <c r="A1613" s="10"/>
    </row>
    <row r="1614" spans="1:1" x14ac:dyDescent="0.3">
      <c r="A1614" s="10"/>
    </row>
    <row r="1615" spans="1:1" x14ac:dyDescent="0.3">
      <c r="A1615" s="10"/>
    </row>
    <row r="1616" spans="1:1" x14ac:dyDescent="0.3">
      <c r="A1616" s="10"/>
    </row>
    <row r="1617" spans="1:1" x14ac:dyDescent="0.3">
      <c r="A1617" s="10"/>
    </row>
    <row r="1618" spans="1:1" x14ac:dyDescent="0.3">
      <c r="A1618" s="10"/>
    </row>
    <row r="1619" spans="1:1" x14ac:dyDescent="0.3">
      <c r="A1619" s="10"/>
    </row>
    <row r="1620" spans="1:1" x14ac:dyDescent="0.3">
      <c r="A1620" s="10"/>
    </row>
    <row r="1621" spans="1:1" x14ac:dyDescent="0.3">
      <c r="A1621" s="10"/>
    </row>
    <row r="1622" spans="1:1" x14ac:dyDescent="0.3">
      <c r="A1622" s="10"/>
    </row>
    <row r="1623" spans="1:1" x14ac:dyDescent="0.3">
      <c r="A1623" s="10"/>
    </row>
    <row r="1624" spans="1:1" x14ac:dyDescent="0.3">
      <c r="A1624" s="10"/>
    </row>
    <row r="1625" spans="1:1" x14ac:dyDescent="0.3">
      <c r="A1625" s="10"/>
    </row>
    <row r="1626" spans="1:1" x14ac:dyDescent="0.3">
      <c r="A1626" s="10"/>
    </row>
    <row r="1627" spans="1:1" x14ac:dyDescent="0.3">
      <c r="A1627" s="10"/>
    </row>
    <row r="1628" spans="1:1" x14ac:dyDescent="0.3">
      <c r="A1628" s="10"/>
    </row>
    <row r="1629" spans="1:1" x14ac:dyDescent="0.3">
      <c r="A1629" s="10"/>
    </row>
    <row r="1630" spans="1:1" x14ac:dyDescent="0.3">
      <c r="A1630" s="10"/>
    </row>
    <row r="1631" spans="1:1" x14ac:dyDescent="0.3">
      <c r="A1631" s="10"/>
    </row>
    <row r="1632" spans="1:1" x14ac:dyDescent="0.3">
      <c r="A1632" s="10"/>
    </row>
    <row r="1633" spans="1:1" x14ac:dyDescent="0.3">
      <c r="A1633" s="10"/>
    </row>
    <row r="1634" spans="1:1" x14ac:dyDescent="0.3">
      <c r="A1634" s="10"/>
    </row>
    <row r="1635" spans="1:1" x14ac:dyDescent="0.3">
      <c r="A1635" s="10"/>
    </row>
    <row r="1636" spans="1:1" x14ac:dyDescent="0.3">
      <c r="A1636" s="10"/>
    </row>
    <row r="1637" spans="1:1" x14ac:dyDescent="0.3">
      <c r="A1637" s="10"/>
    </row>
    <row r="1638" spans="1:1" x14ac:dyDescent="0.3">
      <c r="A1638" s="10"/>
    </row>
    <row r="1639" spans="1:1" x14ac:dyDescent="0.3">
      <c r="A1639" s="10"/>
    </row>
    <row r="1640" spans="1:1" x14ac:dyDescent="0.3">
      <c r="A1640" s="10"/>
    </row>
    <row r="1641" spans="1:1" x14ac:dyDescent="0.3">
      <c r="A1641" s="10"/>
    </row>
    <row r="1642" spans="1:1" x14ac:dyDescent="0.3">
      <c r="A1642" s="10"/>
    </row>
    <row r="1643" spans="1:1" x14ac:dyDescent="0.3">
      <c r="A1643" s="10"/>
    </row>
    <row r="1644" spans="1:1" x14ac:dyDescent="0.3">
      <c r="A1644" s="10"/>
    </row>
    <row r="1645" spans="1:1" x14ac:dyDescent="0.3">
      <c r="A1645" s="10"/>
    </row>
    <row r="1646" spans="1:1" x14ac:dyDescent="0.3">
      <c r="A1646" s="10"/>
    </row>
    <row r="1647" spans="1:1" x14ac:dyDescent="0.3">
      <c r="A1647" s="10"/>
    </row>
    <row r="1648" spans="1:1" x14ac:dyDescent="0.3">
      <c r="A1648" s="10"/>
    </row>
    <row r="1649" spans="1:1" x14ac:dyDescent="0.3">
      <c r="A1649" s="10"/>
    </row>
    <row r="1650" spans="1:1" x14ac:dyDescent="0.3">
      <c r="A1650" s="10"/>
    </row>
    <row r="1651" spans="1:1" x14ac:dyDescent="0.3">
      <c r="A1651" s="10"/>
    </row>
    <row r="1652" spans="1:1" x14ac:dyDescent="0.3">
      <c r="A1652" s="10"/>
    </row>
    <row r="1653" spans="1:1" x14ac:dyDescent="0.3">
      <c r="A1653" s="10"/>
    </row>
    <row r="1654" spans="1:1" x14ac:dyDescent="0.3">
      <c r="A1654" s="10"/>
    </row>
    <row r="1655" spans="1:1" x14ac:dyDescent="0.3">
      <c r="A1655" s="10"/>
    </row>
    <row r="1656" spans="1:1" x14ac:dyDescent="0.3">
      <c r="A1656" s="10"/>
    </row>
    <row r="1657" spans="1:1" x14ac:dyDescent="0.3">
      <c r="A1657" s="10"/>
    </row>
    <row r="1658" spans="1:1" x14ac:dyDescent="0.3">
      <c r="A1658" s="10"/>
    </row>
    <row r="1659" spans="1:1" x14ac:dyDescent="0.3">
      <c r="A1659" s="10"/>
    </row>
    <row r="1660" spans="1:1" x14ac:dyDescent="0.3">
      <c r="A1660" s="10"/>
    </row>
    <row r="1661" spans="1:1" x14ac:dyDescent="0.3">
      <c r="A1661" s="10"/>
    </row>
    <row r="1662" spans="1:1" x14ac:dyDescent="0.3">
      <c r="A1662" s="10"/>
    </row>
    <row r="1663" spans="1:1" x14ac:dyDescent="0.3">
      <c r="A1663" s="10"/>
    </row>
    <row r="1664" spans="1:1" x14ac:dyDescent="0.3">
      <c r="A1664" s="10"/>
    </row>
    <row r="1665" spans="1:1" x14ac:dyDescent="0.3">
      <c r="A1665" s="10"/>
    </row>
    <row r="1666" spans="1:1" x14ac:dyDescent="0.3">
      <c r="A1666" s="10"/>
    </row>
    <row r="1667" spans="1:1" x14ac:dyDescent="0.3">
      <c r="A1667" s="10"/>
    </row>
    <row r="1668" spans="1:1" x14ac:dyDescent="0.3">
      <c r="A1668" s="10"/>
    </row>
    <row r="1669" spans="1:1" x14ac:dyDescent="0.3">
      <c r="A1669" s="10"/>
    </row>
    <row r="1670" spans="1:1" x14ac:dyDescent="0.3">
      <c r="A1670" s="10"/>
    </row>
    <row r="1671" spans="1:1" x14ac:dyDescent="0.3">
      <c r="A1671" s="10"/>
    </row>
    <row r="1672" spans="1:1" x14ac:dyDescent="0.3">
      <c r="A1672" s="10"/>
    </row>
    <row r="1673" spans="1:1" x14ac:dyDescent="0.3">
      <c r="A1673" s="10"/>
    </row>
    <row r="1674" spans="1:1" x14ac:dyDescent="0.3">
      <c r="A1674" s="10"/>
    </row>
    <row r="1675" spans="1:1" x14ac:dyDescent="0.3">
      <c r="A1675" s="10"/>
    </row>
    <row r="1676" spans="1:1" x14ac:dyDescent="0.3">
      <c r="A1676" s="10"/>
    </row>
    <row r="1677" spans="1:1" x14ac:dyDescent="0.3">
      <c r="A1677" s="10"/>
    </row>
    <row r="1678" spans="1:1" x14ac:dyDescent="0.3">
      <c r="A1678" s="10"/>
    </row>
    <row r="1679" spans="1:1" x14ac:dyDescent="0.3">
      <c r="A1679" s="10"/>
    </row>
    <row r="1680" spans="1:1" x14ac:dyDescent="0.3">
      <c r="A1680" s="10"/>
    </row>
    <row r="1681" spans="1:1" x14ac:dyDescent="0.3">
      <c r="A1681" s="10"/>
    </row>
    <row r="1682" spans="1:1" x14ac:dyDescent="0.3">
      <c r="A1682" s="10"/>
    </row>
    <row r="1683" spans="1:1" x14ac:dyDescent="0.3">
      <c r="A1683" s="10"/>
    </row>
    <row r="1684" spans="1:1" x14ac:dyDescent="0.3">
      <c r="A1684" s="10"/>
    </row>
    <row r="1685" spans="1:1" x14ac:dyDescent="0.3">
      <c r="A1685" s="10"/>
    </row>
    <row r="1686" spans="1:1" x14ac:dyDescent="0.3">
      <c r="A1686" s="10"/>
    </row>
    <row r="1687" spans="1:1" x14ac:dyDescent="0.3">
      <c r="A1687" s="10"/>
    </row>
    <row r="1688" spans="1:1" x14ac:dyDescent="0.3">
      <c r="A1688" s="10"/>
    </row>
    <row r="1689" spans="1:1" x14ac:dyDescent="0.3">
      <c r="A1689" s="10"/>
    </row>
    <row r="1690" spans="1:1" x14ac:dyDescent="0.3">
      <c r="A1690" s="10"/>
    </row>
    <row r="1691" spans="1:1" x14ac:dyDescent="0.3">
      <c r="A1691" s="10"/>
    </row>
    <row r="1692" spans="1:1" x14ac:dyDescent="0.3">
      <c r="A1692" s="10"/>
    </row>
    <row r="1693" spans="1:1" x14ac:dyDescent="0.3">
      <c r="A1693" s="10"/>
    </row>
    <row r="1694" spans="1:1" x14ac:dyDescent="0.3">
      <c r="A1694" s="10"/>
    </row>
    <row r="1695" spans="1:1" x14ac:dyDescent="0.3">
      <c r="A1695" s="10"/>
    </row>
    <row r="1696" spans="1:1" x14ac:dyDescent="0.3">
      <c r="A1696" s="10"/>
    </row>
    <row r="1697" spans="1:1" x14ac:dyDescent="0.3">
      <c r="A1697" s="10"/>
    </row>
    <row r="1698" spans="1:1" x14ac:dyDescent="0.3">
      <c r="A1698" s="10"/>
    </row>
    <row r="1699" spans="1:1" x14ac:dyDescent="0.3">
      <c r="A1699" s="10"/>
    </row>
    <row r="1700" spans="1:1" x14ac:dyDescent="0.3">
      <c r="A1700" s="10"/>
    </row>
    <row r="1701" spans="1:1" x14ac:dyDescent="0.3">
      <c r="A1701" s="10"/>
    </row>
    <row r="1702" spans="1:1" x14ac:dyDescent="0.3">
      <c r="A1702" s="10"/>
    </row>
    <row r="1703" spans="1:1" x14ac:dyDescent="0.3">
      <c r="A1703" s="10"/>
    </row>
    <row r="1704" spans="1:1" x14ac:dyDescent="0.3">
      <c r="A1704" s="10"/>
    </row>
    <row r="1705" spans="1:1" x14ac:dyDescent="0.3">
      <c r="A1705" s="10"/>
    </row>
    <row r="1706" spans="1:1" x14ac:dyDescent="0.3">
      <c r="A1706" s="10"/>
    </row>
    <row r="1707" spans="1:1" x14ac:dyDescent="0.3">
      <c r="A1707" s="10"/>
    </row>
    <row r="1708" spans="1:1" x14ac:dyDescent="0.3">
      <c r="A1708" s="10"/>
    </row>
    <row r="1709" spans="1:1" x14ac:dyDescent="0.3">
      <c r="A1709" s="10"/>
    </row>
    <row r="1710" spans="1:1" x14ac:dyDescent="0.3">
      <c r="A1710" s="10"/>
    </row>
    <row r="1711" spans="1:1" x14ac:dyDescent="0.3">
      <c r="A1711" s="10"/>
    </row>
    <row r="1712" spans="1:1" x14ac:dyDescent="0.3">
      <c r="A1712" s="10"/>
    </row>
    <row r="1713" spans="1:1" x14ac:dyDescent="0.3">
      <c r="A1713" s="10"/>
    </row>
    <row r="1714" spans="1:1" x14ac:dyDescent="0.3">
      <c r="A1714" s="10"/>
    </row>
    <row r="1715" spans="1:1" x14ac:dyDescent="0.3">
      <c r="A1715" s="10"/>
    </row>
    <row r="1716" spans="1:1" x14ac:dyDescent="0.3">
      <c r="A1716" s="10"/>
    </row>
    <row r="1717" spans="1:1" x14ac:dyDescent="0.3">
      <c r="A1717" s="10"/>
    </row>
    <row r="1718" spans="1:1" x14ac:dyDescent="0.3">
      <c r="A1718" s="10"/>
    </row>
    <row r="1719" spans="1:1" x14ac:dyDescent="0.3">
      <c r="A1719" s="10"/>
    </row>
    <row r="1720" spans="1:1" x14ac:dyDescent="0.3">
      <c r="A1720" s="10"/>
    </row>
    <row r="1721" spans="1:1" x14ac:dyDescent="0.3">
      <c r="A1721" s="10"/>
    </row>
    <row r="1722" spans="1:1" x14ac:dyDescent="0.3">
      <c r="A1722" s="10"/>
    </row>
    <row r="1723" spans="1:1" x14ac:dyDescent="0.3">
      <c r="A1723" s="10"/>
    </row>
    <row r="1724" spans="1:1" x14ac:dyDescent="0.3">
      <c r="A1724" s="10"/>
    </row>
    <row r="1725" spans="1:1" x14ac:dyDescent="0.3">
      <c r="A1725" s="10"/>
    </row>
    <row r="1726" spans="1:1" x14ac:dyDescent="0.3">
      <c r="A1726" s="10"/>
    </row>
    <row r="1727" spans="1:1" x14ac:dyDescent="0.3">
      <c r="A1727" s="10"/>
    </row>
    <row r="1728" spans="1:1" x14ac:dyDescent="0.3">
      <c r="A1728" s="10"/>
    </row>
    <row r="1729" spans="1:1" x14ac:dyDescent="0.3">
      <c r="A1729" s="10"/>
    </row>
    <row r="1730" spans="1:1" x14ac:dyDescent="0.3">
      <c r="A1730" s="10"/>
    </row>
    <row r="1731" spans="1:1" x14ac:dyDescent="0.3">
      <c r="A1731" s="10"/>
    </row>
    <row r="1732" spans="1:1" x14ac:dyDescent="0.3">
      <c r="A1732" s="10"/>
    </row>
    <row r="1733" spans="1:1" x14ac:dyDescent="0.3">
      <c r="A1733" s="10"/>
    </row>
    <row r="1734" spans="1:1" x14ac:dyDescent="0.3">
      <c r="A1734" s="10"/>
    </row>
    <row r="1735" spans="1:1" x14ac:dyDescent="0.3">
      <c r="A1735" s="10"/>
    </row>
    <row r="1736" spans="1:1" x14ac:dyDescent="0.3">
      <c r="A1736" s="10"/>
    </row>
    <row r="1737" spans="1:1" x14ac:dyDescent="0.3">
      <c r="A1737" s="10"/>
    </row>
    <row r="1738" spans="1:1" x14ac:dyDescent="0.3">
      <c r="A1738" s="10"/>
    </row>
    <row r="1739" spans="1:1" x14ac:dyDescent="0.3">
      <c r="A1739" s="10"/>
    </row>
    <row r="1740" spans="1:1" x14ac:dyDescent="0.3">
      <c r="A1740" s="10"/>
    </row>
    <row r="1741" spans="1:1" x14ac:dyDescent="0.3">
      <c r="A1741" s="10"/>
    </row>
    <row r="1742" spans="1:1" x14ac:dyDescent="0.3">
      <c r="A1742" s="10"/>
    </row>
    <row r="1743" spans="1:1" x14ac:dyDescent="0.3">
      <c r="A1743" s="10"/>
    </row>
    <row r="1744" spans="1:1" x14ac:dyDescent="0.3">
      <c r="A1744" s="10"/>
    </row>
    <row r="1745" spans="1:1" x14ac:dyDescent="0.3">
      <c r="A1745" s="10"/>
    </row>
    <row r="1746" spans="1:1" x14ac:dyDescent="0.3">
      <c r="A1746" s="10"/>
    </row>
    <row r="1747" spans="1:1" x14ac:dyDescent="0.3">
      <c r="A1747" s="10"/>
    </row>
    <row r="1748" spans="1:1" x14ac:dyDescent="0.3">
      <c r="A1748" s="10"/>
    </row>
    <row r="1749" spans="1:1" x14ac:dyDescent="0.3">
      <c r="A1749" s="10"/>
    </row>
    <row r="1750" spans="1:1" x14ac:dyDescent="0.3">
      <c r="A1750" s="10"/>
    </row>
    <row r="1751" spans="1:1" x14ac:dyDescent="0.3">
      <c r="A1751" s="10"/>
    </row>
    <row r="1752" spans="1:1" x14ac:dyDescent="0.3">
      <c r="A1752" s="10"/>
    </row>
    <row r="1753" spans="1:1" x14ac:dyDescent="0.3">
      <c r="A1753" s="10"/>
    </row>
    <row r="1754" spans="1:1" x14ac:dyDescent="0.3">
      <c r="A1754" s="10"/>
    </row>
    <row r="1755" spans="1:1" x14ac:dyDescent="0.3">
      <c r="A1755" s="10"/>
    </row>
    <row r="1756" spans="1:1" x14ac:dyDescent="0.3">
      <c r="A1756" s="10"/>
    </row>
    <row r="1757" spans="1:1" x14ac:dyDescent="0.3">
      <c r="A1757" s="10"/>
    </row>
    <row r="1758" spans="1:1" x14ac:dyDescent="0.3">
      <c r="A1758" s="10"/>
    </row>
    <row r="1759" spans="1:1" x14ac:dyDescent="0.3">
      <c r="A1759" s="10"/>
    </row>
    <row r="1760" spans="1:1" x14ac:dyDescent="0.3">
      <c r="A1760" s="10"/>
    </row>
    <row r="1761" spans="1:1" x14ac:dyDescent="0.3">
      <c r="A1761" s="10"/>
    </row>
    <row r="1762" spans="1:1" x14ac:dyDescent="0.3">
      <c r="A1762" s="10"/>
    </row>
    <row r="1763" spans="1:1" x14ac:dyDescent="0.3">
      <c r="A1763" s="10"/>
    </row>
    <row r="1764" spans="1:1" x14ac:dyDescent="0.3">
      <c r="A1764" s="10"/>
    </row>
    <row r="1765" spans="1:1" x14ac:dyDescent="0.3">
      <c r="A1765" s="10"/>
    </row>
    <row r="1766" spans="1:1" x14ac:dyDescent="0.3">
      <c r="A1766" s="10"/>
    </row>
    <row r="1767" spans="1:1" x14ac:dyDescent="0.3">
      <c r="A1767" s="10"/>
    </row>
    <row r="1768" spans="1:1" x14ac:dyDescent="0.3">
      <c r="A1768" s="10"/>
    </row>
    <row r="1769" spans="1:1" x14ac:dyDescent="0.3">
      <c r="A1769" s="10"/>
    </row>
    <row r="1770" spans="1:1" x14ac:dyDescent="0.3">
      <c r="A1770" s="10"/>
    </row>
    <row r="1771" spans="1:1" x14ac:dyDescent="0.3">
      <c r="A1771" s="10"/>
    </row>
    <row r="1772" spans="1:1" x14ac:dyDescent="0.3">
      <c r="A1772" s="10"/>
    </row>
    <row r="1773" spans="1:1" x14ac:dyDescent="0.3">
      <c r="A1773" s="10"/>
    </row>
    <row r="1774" spans="1:1" x14ac:dyDescent="0.3">
      <c r="A1774" s="10"/>
    </row>
    <row r="1775" spans="1:1" x14ac:dyDescent="0.3">
      <c r="A1775" s="10"/>
    </row>
    <row r="1776" spans="1:1" x14ac:dyDescent="0.3">
      <c r="A1776" s="10"/>
    </row>
    <row r="1777" spans="1:1" x14ac:dyDescent="0.3">
      <c r="A1777" s="10"/>
    </row>
    <row r="1778" spans="1:1" x14ac:dyDescent="0.3">
      <c r="A1778" s="10"/>
    </row>
    <row r="1779" spans="1:1" x14ac:dyDescent="0.3">
      <c r="A1779" s="10"/>
    </row>
    <row r="1780" spans="1:1" x14ac:dyDescent="0.3">
      <c r="A1780" s="10"/>
    </row>
    <row r="1781" spans="1:1" x14ac:dyDescent="0.3">
      <c r="A1781" s="10"/>
    </row>
    <row r="1782" spans="1:1" x14ac:dyDescent="0.3">
      <c r="A1782" s="10"/>
    </row>
    <row r="1783" spans="1:1" x14ac:dyDescent="0.3">
      <c r="A1783" s="10"/>
    </row>
    <row r="1784" spans="1:1" x14ac:dyDescent="0.3">
      <c r="A1784" s="10"/>
    </row>
    <row r="1785" spans="1:1" x14ac:dyDescent="0.3">
      <c r="A1785" s="10"/>
    </row>
    <row r="1786" spans="1:1" x14ac:dyDescent="0.3">
      <c r="A1786" s="10"/>
    </row>
    <row r="1787" spans="1:1" x14ac:dyDescent="0.3">
      <c r="A1787" s="10"/>
    </row>
    <row r="1788" spans="1:1" x14ac:dyDescent="0.3">
      <c r="A1788" s="10"/>
    </row>
    <row r="1789" spans="1:1" x14ac:dyDescent="0.3">
      <c r="A1789" s="10"/>
    </row>
    <row r="1790" spans="1:1" x14ac:dyDescent="0.3">
      <c r="A1790" s="10"/>
    </row>
    <row r="1791" spans="1:1" x14ac:dyDescent="0.3">
      <c r="A1791" s="10"/>
    </row>
    <row r="1792" spans="1:1" x14ac:dyDescent="0.3">
      <c r="A1792" s="10"/>
    </row>
    <row r="1793" spans="1:1" x14ac:dyDescent="0.3">
      <c r="A1793" s="10"/>
    </row>
    <row r="1794" spans="1:1" x14ac:dyDescent="0.3">
      <c r="A1794" s="10"/>
    </row>
    <row r="1795" spans="1:1" x14ac:dyDescent="0.3">
      <c r="A1795" s="10"/>
    </row>
    <row r="1796" spans="1:1" x14ac:dyDescent="0.3">
      <c r="A1796" s="10"/>
    </row>
    <row r="1797" spans="1:1" x14ac:dyDescent="0.3">
      <c r="A1797" s="10"/>
    </row>
    <row r="1798" spans="1:1" x14ac:dyDescent="0.3">
      <c r="A1798" s="10"/>
    </row>
    <row r="1799" spans="1:1" x14ac:dyDescent="0.3">
      <c r="A1799" s="10"/>
    </row>
    <row r="1800" spans="1:1" x14ac:dyDescent="0.3">
      <c r="A1800" s="10"/>
    </row>
    <row r="1801" spans="1:1" x14ac:dyDescent="0.3">
      <c r="A1801" s="10"/>
    </row>
    <row r="1802" spans="1:1" x14ac:dyDescent="0.3">
      <c r="A1802" s="10"/>
    </row>
    <row r="1803" spans="1:1" x14ac:dyDescent="0.3">
      <c r="A1803" s="10"/>
    </row>
    <row r="1804" spans="1:1" x14ac:dyDescent="0.3">
      <c r="A1804" s="10"/>
    </row>
    <row r="1805" spans="1:1" x14ac:dyDescent="0.3">
      <c r="A1805" s="10"/>
    </row>
    <row r="1806" spans="1:1" x14ac:dyDescent="0.3">
      <c r="A1806" s="10"/>
    </row>
    <row r="1807" spans="1:1" x14ac:dyDescent="0.3">
      <c r="A1807" s="10"/>
    </row>
    <row r="1808" spans="1:1" x14ac:dyDescent="0.3">
      <c r="A1808" s="10"/>
    </row>
    <row r="1809" spans="1:1" x14ac:dyDescent="0.3">
      <c r="A1809" s="10"/>
    </row>
    <row r="1810" spans="1:1" x14ac:dyDescent="0.3">
      <c r="A1810" s="10"/>
    </row>
    <row r="1811" spans="1:1" x14ac:dyDescent="0.3">
      <c r="A1811" s="10"/>
    </row>
    <row r="1812" spans="1:1" x14ac:dyDescent="0.3">
      <c r="A1812" s="10"/>
    </row>
    <row r="1813" spans="1:1" x14ac:dyDescent="0.3">
      <c r="A1813" s="10"/>
    </row>
    <row r="1814" spans="1:1" x14ac:dyDescent="0.3">
      <c r="A1814" s="10"/>
    </row>
    <row r="1815" spans="1:1" x14ac:dyDescent="0.3">
      <c r="A1815" s="10"/>
    </row>
    <row r="1816" spans="1:1" x14ac:dyDescent="0.3">
      <c r="A1816" s="10"/>
    </row>
    <row r="1817" spans="1:1" x14ac:dyDescent="0.3">
      <c r="A1817" s="10"/>
    </row>
    <row r="1818" spans="1:1" x14ac:dyDescent="0.3">
      <c r="A1818" s="10"/>
    </row>
    <row r="1819" spans="1:1" x14ac:dyDescent="0.3">
      <c r="A1819" s="10"/>
    </row>
    <row r="1820" spans="1:1" x14ac:dyDescent="0.3">
      <c r="A1820" s="10"/>
    </row>
    <row r="1821" spans="1:1" x14ac:dyDescent="0.3">
      <c r="A1821" s="10"/>
    </row>
    <row r="1822" spans="1:1" x14ac:dyDescent="0.3">
      <c r="A1822" s="10"/>
    </row>
    <row r="1823" spans="1:1" x14ac:dyDescent="0.3">
      <c r="A1823" s="10"/>
    </row>
    <row r="1824" spans="1:1" x14ac:dyDescent="0.3">
      <c r="A1824" s="10"/>
    </row>
    <row r="1825" spans="1:1" x14ac:dyDescent="0.3">
      <c r="A1825" s="10"/>
    </row>
    <row r="1826" spans="1:1" x14ac:dyDescent="0.3">
      <c r="A1826" s="10"/>
    </row>
    <row r="1827" spans="1:1" x14ac:dyDescent="0.3">
      <c r="A1827" s="10"/>
    </row>
    <row r="1828" spans="1:1" x14ac:dyDescent="0.3">
      <c r="A1828" s="10"/>
    </row>
    <row r="1829" spans="1:1" x14ac:dyDescent="0.3">
      <c r="A1829" s="10"/>
    </row>
    <row r="1830" spans="1:1" x14ac:dyDescent="0.3">
      <c r="A1830" s="10"/>
    </row>
    <row r="1831" spans="1:1" x14ac:dyDescent="0.3">
      <c r="A1831" s="10"/>
    </row>
    <row r="1832" spans="1:1" x14ac:dyDescent="0.3">
      <c r="A1832" s="10"/>
    </row>
    <row r="1833" spans="1:1" x14ac:dyDescent="0.3">
      <c r="A1833" s="10"/>
    </row>
    <row r="1834" spans="1:1" x14ac:dyDescent="0.3">
      <c r="A1834" s="10"/>
    </row>
    <row r="1835" spans="1:1" x14ac:dyDescent="0.3">
      <c r="A1835" s="10"/>
    </row>
    <row r="1836" spans="1:1" x14ac:dyDescent="0.3">
      <c r="A1836" s="10"/>
    </row>
    <row r="1837" spans="1:1" x14ac:dyDescent="0.3">
      <c r="A1837" s="10"/>
    </row>
    <row r="1838" spans="1:1" x14ac:dyDescent="0.3">
      <c r="A1838" s="10"/>
    </row>
    <row r="1839" spans="1:1" x14ac:dyDescent="0.3">
      <c r="A1839" s="10"/>
    </row>
    <row r="1840" spans="1:1" x14ac:dyDescent="0.3">
      <c r="A1840" s="10"/>
    </row>
    <row r="1841" spans="1:1" x14ac:dyDescent="0.3">
      <c r="A1841" s="10"/>
    </row>
    <row r="1842" spans="1:1" x14ac:dyDescent="0.3">
      <c r="A1842" s="10"/>
    </row>
    <row r="1843" spans="1:1" x14ac:dyDescent="0.3">
      <c r="A1843" s="10"/>
    </row>
    <row r="1844" spans="1:1" x14ac:dyDescent="0.3">
      <c r="A1844" s="10"/>
    </row>
    <row r="1845" spans="1:1" x14ac:dyDescent="0.3">
      <c r="A1845" s="10"/>
    </row>
    <row r="1846" spans="1:1" x14ac:dyDescent="0.3">
      <c r="A1846" s="10"/>
    </row>
    <row r="1847" spans="1:1" x14ac:dyDescent="0.3">
      <c r="A1847" s="10"/>
    </row>
    <row r="1848" spans="1:1" x14ac:dyDescent="0.3">
      <c r="A1848" s="10"/>
    </row>
    <row r="1849" spans="1:1" x14ac:dyDescent="0.3">
      <c r="A1849" s="10"/>
    </row>
    <row r="1850" spans="1:1" x14ac:dyDescent="0.3">
      <c r="A1850" s="10"/>
    </row>
    <row r="1851" spans="1:1" x14ac:dyDescent="0.3">
      <c r="A1851" s="10"/>
    </row>
    <row r="1852" spans="1:1" x14ac:dyDescent="0.3">
      <c r="A1852" s="10"/>
    </row>
    <row r="1853" spans="1:1" x14ac:dyDescent="0.3">
      <c r="A1853" s="10"/>
    </row>
    <row r="1854" spans="1:1" x14ac:dyDescent="0.3">
      <c r="A1854" s="10"/>
    </row>
    <row r="1855" spans="1:1" x14ac:dyDescent="0.3">
      <c r="A1855" s="10"/>
    </row>
    <row r="1856" spans="1:1" x14ac:dyDescent="0.3">
      <c r="A1856" s="10"/>
    </row>
    <row r="1857" spans="1:1" x14ac:dyDescent="0.3">
      <c r="A1857" s="10"/>
    </row>
    <row r="1858" spans="1:1" x14ac:dyDescent="0.3">
      <c r="A1858" s="10"/>
    </row>
    <row r="1859" spans="1:1" x14ac:dyDescent="0.3">
      <c r="A1859" s="10"/>
    </row>
    <row r="1860" spans="1:1" x14ac:dyDescent="0.3">
      <c r="A1860" s="10"/>
    </row>
    <row r="1861" spans="1:1" x14ac:dyDescent="0.3">
      <c r="A1861" s="10"/>
    </row>
    <row r="1862" spans="1:1" x14ac:dyDescent="0.3">
      <c r="A1862" s="10"/>
    </row>
    <row r="1863" spans="1:1" x14ac:dyDescent="0.3">
      <c r="A1863" s="10"/>
    </row>
    <row r="1864" spans="1:1" x14ac:dyDescent="0.3">
      <c r="A1864" s="10"/>
    </row>
    <row r="1865" spans="1:1" x14ac:dyDescent="0.3">
      <c r="A1865" s="10"/>
    </row>
    <row r="1866" spans="1:1" x14ac:dyDescent="0.3">
      <c r="A1866" s="10"/>
    </row>
    <row r="1867" spans="1:1" x14ac:dyDescent="0.3">
      <c r="A1867" s="10"/>
    </row>
    <row r="1868" spans="1:1" x14ac:dyDescent="0.3">
      <c r="A1868" s="10"/>
    </row>
    <row r="1869" spans="1:1" x14ac:dyDescent="0.3">
      <c r="A1869" s="10"/>
    </row>
    <row r="1870" spans="1:1" x14ac:dyDescent="0.3">
      <c r="A1870" s="10"/>
    </row>
    <row r="1871" spans="1:1" x14ac:dyDescent="0.3">
      <c r="A1871" s="10"/>
    </row>
    <row r="1872" spans="1:1" x14ac:dyDescent="0.3">
      <c r="A1872" s="10"/>
    </row>
    <row r="1873" spans="1:1" x14ac:dyDescent="0.3">
      <c r="A1873" s="10"/>
    </row>
    <row r="1874" spans="1:1" x14ac:dyDescent="0.3">
      <c r="A1874" s="10"/>
    </row>
    <row r="1875" spans="1:1" x14ac:dyDescent="0.3">
      <c r="A1875" s="10"/>
    </row>
    <row r="1876" spans="1:1" x14ac:dyDescent="0.3">
      <c r="A1876" s="10"/>
    </row>
    <row r="1877" spans="1:1" x14ac:dyDescent="0.3">
      <c r="A1877" s="10"/>
    </row>
    <row r="1878" spans="1:1" x14ac:dyDescent="0.3">
      <c r="A1878" s="10"/>
    </row>
    <row r="1879" spans="1:1" x14ac:dyDescent="0.3">
      <c r="A1879" s="10"/>
    </row>
    <row r="1880" spans="1:1" x14ac:dyDescent="0.3">
      <c r="A1880" s="10"/>
    </row>
    <row r="1881" spans="1:1" x14ac:dyDescent="0.3">
      <c r="A1881" s="10"/>
    </row>
    <row r="1882" spans="1:1" x14ac:dyDescent="0.3">
      <c r="A1882" s="10"/>
    </row>
    <row r="1883" spans="1:1" x14ac:dyDescent="0.3">
      <c r="A1883" s="10"/>
    </row>
    <row r="1884" spans="1:1" x14ac:dyDescent="0.3">
      <c r="A1884" s="10"/>
    </row>
    <row r="1885" spans="1:1" x14ac:dyDescent="0.3">
      <c r="A1885" s="10"/>
    </row>
    <row r="1886" spans="1:1" x14ac:dyDescent="0.3">
      <c r="A1886" s="10"/>
    </row>
    <row r="1887" spans="1:1" x14ac:dyDescent="0.3">
      <c r="A1887" s="10"/>
    </row>
    <row r="1888" spans="1:1" x14ac:dyDescent="0.3">
      <c r="A1888" s="10"/>
    </row>
    <row r="1889" spans="1:1" x14ac:dyDescent="0.3">
      <c r="A1889" s="10"/>
    </row>
    <row r="1890" spans="1:1" x14ac:dyDescent="0.3">
      <c r="A1890" s="10"/>
    </row>
    <row r="1891" spans="1:1" x14ac:dyDescent="0.3">
      <c r="A1891" s="10"/>
    </row>
    <row r="1892" spans="1:1" x14ac:dyDescent="0.3">
      <c r="A1892" s="10"/>
    </row>
    <row r="1893" spans="1:1" x14ac:dyDescent="0.3">
      <c r="A1893" s="10"/>
    </row>
    <row r="1894" spans="1:1" x14ac:dyDescent="0.3">
      <c r="A1894" s="10"/>
    </row>
    <row r="1895" spans="1:1" x14ac:dyDescent="0.3">
      <c r="A1895" s="10"/>
    </row>
    <row r="1896" spans="1:1" x14ac:dyDescent="0.3">
      <c r="A1896" s="10"/>
    </row>
    <row r="1897" spans="1:1" x14ac:dyDescent="0.3">
      <c r="A1897" s="10"/>
    </row>
    <row r="1898" spans="1:1" x14ac:dyDescent="0.3">
      <c r="A1898" s="10"/>
    </row>
    <row r="1899" spans="1:1" x14ac:dyDescent="0.3">
      <c r="A1899" s="10"/>
    </row>
    <row r="1900" spans="1:1" x14ac:dyDescent="0.3">
      <c r="A1900" s="10"/>
    </row>
    <row r="1901" spans="1:1" x14ac:dyDescent="0.3">
      <c r="A1901" s="10"/>
    </row>
    <row r="1902" spans="1:1" x14ac:dyDescent="0.3">
      <c r="A1902" s="10"/>
    </row>
    <row r="1903" spans="1:1" x14ac:dyDescent="0.3">
      <c r="A1903" s="10"/>
    </row>
    <row r="1904" spans="1:1" x14ac:dyDescent="0.3">
      <c r="A1904" s="10"/>
    </row>
    <row r="1905" spans="1:1" x14ac:dyDescent="0.3">
      <c r="A1905" s="10"/>
    </row>
    <row r="1906" spans="1:1" x14ac:dyDescent="0.3">
      <c r="A1906" s="10"/>
    </row>
    <row r="1907" spans="1:1" x14ac:dyDescent="0.3">
      <c r="A1907" s="10"/>
    </row>
    <row r="1908" spans="1:1" x14ac:dyDescent="0.3">
      <c r="A1908" s="10"/>
    </row>
    <row r="1909" spans="1:1" x14ac:dyDescent="0.3">
      <c r="A1909" s="10"/>
    </row>
    <row r="1910" spans="1:1" x14ac:dyDescent="0.3">
      <c r="A1910" s="10"/>
    </row>
    <row r="1911" spans="1:1" x14ac:dyDescent="0.3">
      <c r="A1911" s="10"/>
    </row>
    <row r="1912" spans="1:1" x14ac:dyDescent="0.3">
      <c r="A1912" s="10"/>
    </row>
    <row r="1913" spans="1:1" x14ac:dyDescent="0.3">
      <c r="A1913" s="10"/>
    </row>
    <row r="1914" spans="1:1" x14ac:dyDescent="0.3">
      <c r="A1914" s="10"/>
    </row>
    <row r="1915" spans="1:1" x14ac:dyDescent="0.3">
      <c r="A1915" s="10"/>
    </row>
    <row r="1916" spans="1:1" x14ac:dyDescent="0.3">
      <c r="A1916" s="10"/>
    </row>
    <row r="1917" spans="1:1" x14ac:dyDescent="0.3">
      <c r="A1917" s="10"/>
    </row>
    <row r="1918" spans="1:1" x14ac:dyDescent="0.3">
      <c r="A1918" s="10"/>
    </row>
    <row r="1919" spans="1:1" x14ac:dyDescent="0.3">
      <c r="A1919" s="10"/>
    </row>
    <row r="1920" spans="1:1" x14ac:dyDescent="0.3">
      <c r="A1920" s="10"/>
    </row>
    <row r="1921" spans="1:1" x14ac:dyDescent="0.3">
      <c r="A1921" s="10"/>
    </row>
    <row r="1922" spans="1:1" x14ac:dyDescent="0.3">
      <c r="A1922" s="10"/>
    </row>
    <row r="1923" spans="1:1" x14ac:dyDescent="0.3">
      <c r="A1923" s="10"/>
    </row>
    <row r="1924" spans="1:1" x14ac:dyDescent="0.3">
      <c r="A1924" s="10"/>
    </row>
    <row r="1925" spans="1:1" x14ac:dyDescent="0.3">
      <c r="A1925" s="10"/>
    </row>
    <row r="1926" spans="1:1" x14ac:dyDescent="0.3">
      <c r="A1926" s="10"/>
    </row>
    <row r="1927" spans="1:1" x14ac:dyDescent="0.3">
      <c r="A1927" s="10"/>
    </row>
    <row r="1928" spans="1:1" x14ac:dyDescent="0.3">
      <c r="A1928" s="10"/>
    </row>
    <row r="1929" spans="1:1" x14ac:dyDescent="0.3">
      <c r="A1929" s="10"/>
    </row>
    <row r="1930" spans="1:1" x14ac:dyDescent="0.3">
      <c r="A1930" s="10"/>
    </row>
    <row r="1931" spans="1:1" x14ac:dyDescent="0.3">
      <c r="A1931" s="10"/>
    </row>
    <row r="1932" spans="1:1" x14ac:dyDescent="0.3">
      <c r="A1932" s="10"/>
    </row>
    <row r="1933" spans="1:1" x14ac:dyDescent="0.3">
      <c r="A1933" s="10"/>
    </row>
    <row r="1934" spans="1:1" x14ac:dyDescent="0.3">
      <c r="A1934" s="10"/>
    </row>
    <row r="1935" spans="1:1" x14ac:dyDescent="0.3">
      <c r="A1935" s="10"/>
    </row>
    <row r="1936" spans="1:1" x14ac:dyDescent="0.3">
      <c r="A1936" s="10"/>
    </row>
    <row r="1937" spans="1:1" x14ac:dyDescent="0.3">
      <c r="A1937" s="10"/>
    </row>
    <row r="1938" spans="1:1" x14ac:dyDescent="0.3">
      <c r="A1938" s="10"/>
    </row>
    <row r="1939" spans="1:1" x14ac:dyDescent="0.3">
      <c r="A1939" s="10"/>
    </row>
    <row r="1940" spans="1:1" x14ac:dyDescent="0.3">
      <c r="A1940" s="10"/>
    </row>
    <row r="1941" spans="1:1" x14ac:dyDescent="0.3">
      <c r="A1941" s="10"/>
    </row>
    <row r="1942" spans="1:1" x14ac:dyDescent="0.3">
      <c r="A1942" s="10"/>
    </row>
    <row r="1943" spans="1:1" x14ac:dyDescent="0.3">
      <c r="A1943" s="10"/>
    </row>
    <row r="1944" spans="1:1" x14ac:dyDescent="0.3">
      <c r="A1944" s="10"/>
    </row>
    <row r="1945" spans="1:1" x14ac:dyDescent="0.3">
      <c r="A1945" s="10"/>
    </row>
    <row r="1946" spans="1:1" x14ac:dyDescent="0.3">
      <c r="A1946" s="10"/>
    </row>
    <row r="1947" spans="1:1" x14ac:dyDescent="0.3">
      <c r="A1947" s="10"/>
    </row>
    <row r="1948" spans="1:1" x14ac:dyDescent="0.3">
      <c r="A1948" s="10"/>
    </row>
    <row r="1949" spans="1:1" x14ac:dyDescent="0.3">
      <c r="A1949" s="10"/>
    </row>
    <row r="1950" spans="1:1" x14ac:dyDescent="0.3">
      <c r="A1950" s="10"/>
    </row>
    <row r="1951" spans="1:1" x14ac:dyDescent="0.3">
      <c r="A1951" s="10"/>
    </row>
    <row r="1952" spans="1:1" x14ac:dyDescent="0.3">
      <c r="A1952" s="10"/>
    </row>
    <row r="1953" spans="1:1" x14ac:dyDescent="0.3">
      <c r="A1953" s="10"/>
    </row>
    <row r="1954" spans="1:1" x14ac:dyDescent="0.3">
      <c r="A1954" s="10"/>
    </row>
    <row r="1955" spans="1:1" x14ac:dyDescent="0.3">
      <c r="A1955" s="10"/>
    </row>
    <row r="1956" spans="1:1" x14ac:dyDescent="0.3">
      <c r="A1956" s="10"/>
    </row>
    <row r="1957" spans="1:1" x14ac:dyDescent="0.3">
      <c r="A1957" s="10"/>
    </row>
    <row r="1958" spans="1:1" x14ac:dyDescent="0.3">
      <c r="A1958" s="10"/>
    </row>
    <row r="1959" spans="1:1" x14ac:dyDescent="0.3">
      <c r="A1959" s="10"/>
    </row>
    <row r="1960" spans="1:1" x14ac:dyDescent="0.3">
      <c r="A1960" s="10"/>
    </row>
    <row r="1961" spans="1:1" x14ac:dyDescent="0.3">
      <c r="A1961" s="10"/>
    </row>
    <row r="1962" spans="1:1" x14ac:dyDescent="0.3">
      <c r="A1962" s="10"/>
    </row>
    <row r="1963" spans="1:1" x14ac:dyDescent="0.3">
      <c r="A1963" s="10"/>
    </row>
    <row r="1964" spans="1:1" x14ac:dyDescent="0.3">
      <c r="A1964" s="10"/>
    </row>
    <row r="1965" spans="1:1" x14ac:dyDescent="0.3">
      <c r="A1965" s="10"/>
    </row>
    <row r="1966" spans="1:1" x14ac:dyDescent="0.3">
      <c r="A1966" s="10"/>
    </row>
    <row r="1967" spans="1:1" x14ac:dyDescent="0.3">
      <c r="A1967" s="10"/>
    </row>
    <row r="1968" spans="1:1" x14ac:dyDescent="0.3">
      <c r="A1968" s="10"/>
    </row>
    <row r="1969" spans="1:1" x14ac:dyDescent="0.3">
      <c r="A1969" s="10"/>
    </row>
    <row r="1970" spans="1:1" x14ac:dyDescent="0.3">
      <c r="A1970" s="10"/>
    </row>
    <row r="1971" spans="1:1" x14ac:dyDescent="0.3">
      <c r="A1971" s="10"/>
    </row>
    <row r="1972" spans="1:1" x14ac:dyDescent="0.3">
      <c r="A1972" s="10"/>
    </row>
    <row r="1973" spans="1:1" x14ac:dyDescent="0.3">
      <c r="A1973" s="10"/>
    </row>
    <row r="1974" spans="1:1" x14ac:dyDescent="0.3">
      <c r="A1974" s="10"/>
    </row>
    <row r="1975" spans="1:1" x14ac:dyDescent="0.3">
      <c r="A1975" s="10"/>
    </row>
    <row r="1976" spans="1:1" x14ac:dyDescent="0.3">
      <c r="A1976" s="10"/>
    </row>
    <row r="1977" spans="1:1" x14ac:dyDescent="0.3">
      <c r="A1977" s="10"/>
    </row>
    <row r="1978" spans="1:1" x14ac:dyDescent="0.3">
      <c r="A1978" s="10"/>
    </row>
    <row r="1979" spans="1:1" x14ac:dyDescent="0.3">
      <c r="A1979" s="10"/>
    </row>
    <row r="1980" spans="1:1" x14ac:dyDescent="0.3">
      <c r="A1980" s="10"/>
    </row>
    <row r="1981" spans="1:1" x14ac:dyDescent="0.3">
      <c r="A1981" s="10"/>
    </row>
    <row r="1982" spans="1:1" x14ac:dyDescent="0.3">
      <c r="A1982" s="10"/>
    </row>
    <row r="1983" spans="1:1" x14ac:dyDescent="0.3">
      <c r="A1983" s="10"/>
    </row>
    <row r="1984" spans="1:1" x14ac:dyDescent="0.3">
      <c r="A1984" s="10"/>
    </row>
    <row r="1985" spans="1:1" x14ac:dyDescent="0.3">
      <c r="A1985" s="10"/>
    </row>
    <row r="1986" spans="1:1" x14ac:dyDescent="0.3">
      <c r="A1986" s="10"/>
    </row>
    <row r="1987" spans="1:1" x14ac:dyDescent="0.3">
      <c r="A1987" s="10"/>
    </row>
    <row r="1988" spans="1:1" x14ac:dyDescent="0.3">
      <c r="A1988" s="10"/>
    </row>
    <row r="1989" spans="1:1" x14ac:dyDescent="0.3">
      <c r="A1989" s="10"/>
    </row>
    <row r="1990" spans="1:1" x14ac:dyDescent="0.3">
      <c r="A1990" s="10"/>
    </row>
    <row r="1991" spans="1:1" x14ac:dyDescent="0.3">
      <c r="A1991" s="10"/>
    </row>
    <row r="1992" spans="1:1" x14ac:dyDescent="0.3">
      <c r="A1992" s="10"/>
    </row>
    <row r="1993" spans="1:1" x14ac:dyDescent="0.3">
      <c r="A1993" s="10"/>
    </row>
    <row r="1994" spans="1:1" x14ac:dyDescent="0.3">
      <c r="A1994" s="10"/>
    </row>
    <row r="1995" spans="1:1" x14ac:dyDescent="0.3">
      <c r="A1995" s="10"/>
    </row>
    <row r="1996" spans="1:1" x14ac:dyDescent="0.3">
      <c r="A1996" s="10"/>
    </row>
    <row r="1997" spans="1:1" x14ac:dyDescent="0.3">
      <c r="A1997" s="10"/>
    </row>
    <row r="1998" spans="1:1" x14ac:dyDescent="0.3">
      <c r="A1998" s="10"/>
    </row>
    <row r="1999" spans="1:1" x14ac:dyDescent="0.3">
      <c r="A1999" s="10"/>
    </row>
    <row r="2000" spans="1:1" x14ac:dyDescent="0.3">
      <c r="A2000" s="10"/>
    </row>
    <row r="2001" spans="1:1" x14ac:dyDescent="0.3">
      <c r="A2001" s="10"/>
    </row>
    <row r="2002" spans="1:1" x14ac:dyDescent="0.3">
      <c r="A2002" s="10"/>
    </row>
    <row r="2003" spans="1:1" x14ac:dyDescent="0.3">
      <c r="A2003" s="10"/>
    </row>
    <row r="2004" spans="1:1" x14ac:dyDescent="0.3">
      <c r="A2004" s="10"/>
    </row>
    <row r="2005" spans="1:1" x14ac:dyDescent="0.3">
      <c r="A2005" s="10"/>
    </row>
    <row r="2006" spans="1:1" x14ac:dyDescent="0.3">
      <c r="A2006" s="10"/>
    </row>
    <row r="2007" spans="1:1" x14ac:dyDescent="0.3">
      <c r="A2007" s="10"/>
    </row>
    <row r="2008" spans="1:1" x14ac:dyDescent="0.3">
      <c r="A2008" s="10"/>
    </row>
    <row r="2009" spans="1:1" x14ac:dyDescent="0.3">
      <c r="A2009" s="10"/>
    </row>
    <row r="2010" spans="1:1" x14ac:dyDescent="0.3">
      <c r="A2010" s="10"/>
    </row>
    <row r="2011" spans="1:1" x14ac:dyDescent="0.3">
      <c r="A2011" s="10"/>
    </row>
    <row r="2012" spans="1:1" x14ac:dyDescent="0.3">
      <c r="A2012" s="10"/>
    </row>
    <row r="2013" spans="1:1" x14ac:dyDescent="0.3">
      <c r="A2013" s="10"/>
    </row>
    <row r="2014" spans="1:1" x14ac:dyDescent="0.3">
      <c r="A2014" s="10"/>
    </row>
    <row r="2015" spans="1:1" x14ac:dyDescent="0.3">
      <c r="A2015" s="10"/>
    </row>
    <row r="2016" spans="1:1" x14ac:dyDescent="0.3">
      <c r="A2016" s="10"/>
    </row>
    <row r="2017" spans="1:1" x14ac:dyDescent="0.3">
      <c r="A2017" s="10"/>
    </row>
    <row r="2018" spans="1:1" x14ac:dyDescent="0.3">
      <c r="A2018" s="10"/>
    </row>
    <row r="2019" spans="1:1" x14ac:dyDescent="0.3">
      <c r="A2019" s="10"/>
    </row>
    <row r="2020" spans="1:1" x14ac:dyDescent="0.3">
      <c r="A2020" s="10"/>
    </row>
    <row r="2021" spans="1:1" x14ac:dyDescent="0.3">
      <c r="A2021" s="10"/>
    </row>
    <row r="2022" spans="1:1" x14ac:dyDescent="0.3">
      <c r="A2022" s="10"/>
    </row>
    <row r="2023" spans="1:1" x14ac:dyDescent="0.3">
      <c r="A2023" s="10"/>
    </row>
    <row r="2024" spans="1:1" x14ac:dyDescent="0.3">
      <c r="A2024" s="10"/>
    </row>
    <row r="2025" spans="1:1" x14ac:dyDescent="0.3">
      <c r="A2025" s="10"/>
    </row>
    <row r="2026" spans="1:1" x14ac:dyDescent="0.3">
      <c r="A2026" s="10"/>
    </row>
    <row r="2027" spans="1:1" x14ac:dyDescent="0.3">
      <c r="A2027" s="10"/>
    </row>
    <row r="2028" spans="1:1" x14ac:dyDescent="0.3">
      <c r="A2028" s="10"/>
    </row>
    <row r="2029" spans="1:1" x14ac:dyDescent="0.3">
      <c r="A2029" s="10"/>
    </row>
    <row r="2030" spans="1:1" x14ac:dyDescent="0.3">
      <c r="A2030" s="10"/>
    </row>
    <row r="2031" spans="1:1" x14ac:dyDescent="0.3">
      <c r="A2031" s="10"/>
    </row>
    <row r="2032" spans="1:1" x14ac:dyDescent="0.3">
      <c r="A2032" s="10"/>
    </row>
    <row r="2033" spans="1:1" x14ac:dyDescent="0.3">
      <c r="A2033" s="10"/>
    </row>
    <row r="2034" spans="1:1" x14ac:dyDescent="0.3">
      <c r="A2034" s="10"/>
    </row>
    <row r="2035" spans="1:1" x14ac:dyDescent="0.3">
      <c r="A2035" s="10"/>
    </row>
    <row r="2036" spans="1:1" x14ac:dyDescent="0.3">
      <c r="A2036" s="10"/>
    </row>
    <row r="2037" spans="1:1" x14ac:dyDescent="0.3">
      <c r="A2037" s="10"/>
    </row>
    <row r="2038" spans="1:1" x14ac:dyDescent="0.3">
      <c r="A2038" s="10"/>
    </row>
    <row r="2039" spans="1:1" x14ac:dyDescent="0.3">
      <c r="A2039" s="10"/>
    </row>
    <row r="2040" spans="1:1" x14ac:dyDescent="0.3">
      <c r="A2040" s="10"/>
    </row>
    <row r="2041" spans="1:1" x14ac:dyDescent="0.3">
      <c r="A2041" s="10"/>
    </row>
    <row r="2042" spans="1:1" x14ac:dyDescent="0.3">
      <c r="A2042" s="10"/>
    </row>
    <row r="2043" spans="1:1" x14ac:dyDescent="0.3">
      <c r="A2043" s="10"/>
    </row>
    <row r="2044" spans="1:1" x14ac:dyDescent="0.3">
      <c r="A2044" s="10"/>
    </row>
    <row r="2045" spans="1:1" x14ac:dyDescent="0.3">
      <c r="A2045" s="10"/>
    </row>
    <row r="2046" spans="1:1" x14ac:dyDescent="0.3">
      <c r="A2046" s="10"/>
    </row>
    <row r="2047" spans="1:1" x14ac:dyDescent="0.3">
      <c r="A2047" s="10"/>
    </row>
    <row r="2048" spans="1:1" x14ac:dyDescent="0.3">
      <c r="A2048" s="10"/>
    </row>
    <row r="2049" spans="1:1" x14ac:dyDescent="0.3">
      <c r="A2049" s="10"/>
    </row>
    <row r="2050" spans="1:1" x14ac:dyDescent="0.3">
      <c r="A2050" s="10"/>
    </row>
    <row r="2051" spans="1:1" x14ac:dyDescent="0.3">
      <c r="A2051" s="10"/>
    </row>
    <row r="2052" spans="1:1" x14ac:dyDescent="0.3">
      <c r="A2052" s="10"/>
    </row>
    <row r="2053" spans="1:1" x14ac:dyDescent="0.3">
      <c r="A2053" s="10"/>
    </row>
    <row r="2054" spans="1:1" x14ac:dyDescent="0.3">
      <c r="A2054" s="10"/>
    </row>
    <row r="2055" spans="1:1" x14ac:dyDescent="0.3">
      <c r="A2055" s="10"/>
    </row>
    <row r="2056" spans="1:1" x14ac:dyDescent="0.3">
      <c r="A2056" s="10"/>
    </row>
    <row r="2057" spans="1:1" x14ac:dyDescent="0.3">
      <c r="A2057" s="10"/>
    </row>
    <row r="2058" spans="1:1" x14ac:dyDescent="0.3">
      <c r="A2058" s="10"/>
    </row>
    <row r="2059" spans="1:1" x14ac:dyDescent="0.3">
      <c r="A2059" s="10"/>
    </row>
    <row r="2060" spans="1:1" x14ac:dyDescent="0.3">
      <c r="A2060" s="10"/>
    </row>
    <row r="2061" spans="1:1" x14ac:dyDescent="0.3">
      <c r="A2061" s="10"/>
    </row>
    <row r="2062" spans="1:1" x14ac:dyDescent="0.3">
      <c r="A2062" s="10"/>
    </row>
    <row r="2063" spans="1:1" x14ac:dyDescent="0.3">
      <c r="A2063" s="10"/>
    </row>
    <row r="2064" spans="1:1" x14ac:dyDescent="0.3">
      <c r="A2064" s="10"/>
    </row>
    <row r="2065" spans="1:1" x14ac:dyDescent="0.3">
      <c r="A2065" s="10"/>
    </row>
    <row r="2066" spans="1:1" x14ac:dyDescent="0.3">
      <c r="A2066" s="10"/>
    </row>
    <row r="2067" spans="1:1" x14ac:dyDescent="0.3">
      <c r="A2067" s="10"/>
    </row>
    <row r="2068" spans="1:1" x14ac:dyDescent="0.3">
      <c r="A2068" s="10"/>
    </row>
    <row r="2069" spans="1:1" x14ac:dyDescent="0.3">
      <c r="A2069" s="10"/>
    </row>
    <row r="2070" spans="1:1" x14ac:dyDescent="0.3">
      <c r="A2070" s="10"/>
    </row>
    <row r="2071" spans="1:1" x14ac:dyDescent="0.3">
      <c r="A2071" s="10"/>
    </row>
    <row r="2072" spans="1:1" x14ac:dyDescent="0.3">
      <c r="A2072" s="10"/>
    </row>
    <row r="2073" spans="1:1" x14ac:dyDescent="0.3">
      <c r="A2073" s="10"/>
    </row>
    <row r="2074" spans="1:1" x14ac:dyDescent="0.3">
      <c r="A2074" s="10"/>
    </row>
    <row r="2075" spans="1:1" x14ac:dyDescent="0.3">
      <c r="A2075" s="10"/>
    </row>
    <row r="2076" spans="1:1" x14ac:dyDescent="0.3">
      <c r="A2076" s="10"/>
    </row>
    <row r="2077" spans="1:1" x14ac:dyDescent="0.3">
      <c r="A2077" s="10"/>
    </row>
    <row r="2078" spans="1:1" x14ac:dyDescent="0.3">
      <c r="A2078" s="10"/>
    </row>
    <row r="2079" spans="1:1" x14ac:dyDescent="0.3">
      <c r="A2079" s="10"/>
    </row>
    <row r="2080" spans="1:1" x14ac:dyDescent="0.3">
      <c r="A2080" s="10"/>
    </row>
    <row r="2081" spans="1:1" x14ac:dyDescent="0.3">
      <c r="A2081" s="10"/>
    </row>
    <row r="2082" spans="1:1" x14ac:dyDescent="0.3">
      <c r="A2082" s="10"/>
    </row>
    <row r="2083" spans="1:1" x14ac:dyDescent="0.3">
      <c r="A2083" s="10"/>
    </row>
    <row r="2084" spans="1:1" x14ac:dyDescent="0.3">
      <c r="A2084" s="10"/>
    </row>
    <row r="2085" spans="1:1" x14ac:dyDescent="0.3">
      <c r="A2085" s="10"/>
    </row>
    <row r="2086" spans="1:1" x14ac:dyDescent="0.3">
      <c r="A2086" s="10"/>
    </row>
    <row r="2087" spans="1:1" x14ac:dyDescent="0.3">
      <c r="A2087" s="10"/>
    </row>
    <row r="2088" spans="1:1" x14ac:dyDescent="0.3">
      <c r="A2088" s="10"/>
    </row>
    <row r="2089" spans="1:1" x14ac:dyDescent="0.3">
      <c r="A2089" s="10"/>
    </row>
    <row r="2090" spans="1:1" x14ac:dyDescent="0.3">
      <c r="A2090" s="10"/>
    </row>
    <row r="2091" spans="1:1" x14ac:dyDescent="0.3">
      <c r="A2091" s="10"/>
    </row>
    <row r="2092" spans="1:1" x14ac:dyDescent="0.3">
      <c r="A2092" s="10"/>
    </row>
    <row r="2093" spans="1:1" x14ac:dyDescent="0.3">
      <c r="A2093" s="10"/>
    </row>
    <row r="2094" spans="1:1" x14ac:dyDescent="0.3">
      <c r="A2094" s="10"/>
    </row>
    <row r="2095" spans="1:1" x14ac:dyDescent="0.3">
      <c r="A2095" s="10"/>
    </row>
    <row r="2096" spans="1:1" x14ac:dyDescent="0.3">
      <c r="A2096" s="10"/>
    </row>
    <row r="2097" spans="1:1" x14ac:dyDescent="0.3">
      <c r="A2097" s="10"/>
    </row>
    <row r="2098" spans="1:1" x14ac:dyDescent="0.3">
      <c r="A2098" s="10"/>
    </row>
    <row r="2099" spans="1:1" x14ac:dyDescent="0.3">
      <c r="A2099" s="10"/>
    </row>
    <row r="2100" spans="1:1" x14ac:dyDescent="0.3">
      <c r="A2100" s="10"/>
    </row>
    <row r="2101" spans="1:1" x14ac:dyDescent="0.3">
      <c r="A2101" s="10"/>
    </row>
    <row r="2102" spans="1:1" x14ac:dyDescent="0.3">
      <c r="A2102" s="10"/>
    </row>
    <row r="2103" spans="1:1" x14ac:dyDescent="0.3">
      <c r="A2103" s="10"/>
    </row>
    <row r="2104" spans="1:1" x14ac:dyDescent="0.3">
      <c r="A2104" s="10"/>
    </row>
    <row r="2105" spans="1:1" x14ac:dyDescent="0.3">
      <c r="A2105" s="10"/>
    </row>
    <row r="2106" spans="1:1" x14ac:dyDescent="0.3">
      <c r="A2106" s="10"/>
    </row>
    <row r="2107" spans="1:1" x14ac:dyDescent="0.3">
      <c r="A2107" s="10"/>
    </row>
    <row r="2108" spans="1:1" x14ac:dyDescent="0.3">
      <c r="A2108" s="10"/>
    </row>
    <row r="2109" spans="1:1" x14ac:dyDescent="0.3">
      <c r="A2109" s="10"/>
    </row>
    <row r="2110" spans="1:1" x14ac:dyDescent="0.3">
      <c r="A2110" s="10"/>
    </row>
    <row r="2111" spans="1:1" x14ac:dyDescent="0.3">
      <c r="A2111" s="10"/>
    </row>
    <row r="2112" spans="1:1" x14ac:dyDescent="0.3">
      <c r="A2112" s="10"/>
    </row>
    <row r="2113" spans="1:1" x14ac:dyDescent="0.3">
      <c r="A2113" s="10"/>
    </row>
    <row r="2114" spans="1:1" x14ac:dyDescent="0.3">
      <c r="A2114" s="10"/>
    </row>
    <row r="2115" spans="1:1" x14ac:dyDescent="0.3">
      <c r="A2115" s="10"/>
    </row>
    <row r="2116" spans="1:1" x14ac:dyDescent="0.3">
      <c r="A2116" s="10"/>
    </row>
    <row r="2117" spans="1:1" x14ac:dyDescent="0.3">
      <c r="A2117" s="10"/>
    </row>
    <row r="2118" spans="1:1" x14ac:dyDescent="0.3">
      <c r="A2118" s="10"/>
    </row>
    <row r="2119" spans="1:1" x14ac:dyDescent="0.3">
      <c r="A2119" s="10"/>
    </row>
    <row r="2120" spans="1:1" x14ac:dyDescent="0.3">
      <c r="A2120" s="10"/>
    </row>
    <row r="2121" spans="1:1" x14ac:dyDescent="0.3">
      <c r="A2121" s="10"/>
    </row>
    <row r="2122" spans="1:1" x14ac:dyDescent="0.3">
      <c r="A2122" s="10"/>
    </row>
    <row r="2123" spans="1:1" x14ac:dyDescent="0.3">
      <c r="A2123" s="10"/>
    </row>
    <row r="2124" spans="1:1" x14ac:dyDescent="0.3">
      <c r="A2124" s="10"/>
    </row>
    <row r="2125" spans="1:1" x14ac:dyDescent="0.3">
      <c r="A2125" s="10"/>
    </row>
    <row r="2126" spans="1:1" x14ac:dyDescent="0.3">
      <c r="A2126" s="10"/>
    </row>
    <row r="2127" spans="1:1" x14ac:dyDescent="0.3">
      <c r="A2127" s="10"/>
    </row>
    <row r="2128" spans="1:1" x14ac:dyDescent="0.3">
      <c r="A2128" s="10"/>
    </row>
    <row r="2129" spans="1:1" x14ac:dyDescent="0.3">
      <c r="A2129" s="10"/>
    </row>
    <row r="2130" spans="1:1" x14ac:dyDescent="0.3">
      <c r="A2130" s="10"/>
    </row>
    <row r="2131" spans="1:1" x14ac:dyDescent="0.3">
      <c r="A2131" s="10"/>
    </row>
    <row r="2132" spans="1:1" x14ac:dyDescent="0.3">
      <c r="A2132" s="10"/>
    </row>
    <row r="2133" spans="1:1" x14ac:dyDescent="0.3">
      <c r="A2133" s="10"/>
    </row>
    <row r="2134" spans="1:1" x14ac:dyDescent="0.3">
      <c r="A2134" s="10"/>
    </row>
    <row r="2135" spans="1:1" x14ac:dyDescent="0.3">
      <c r="A2135" s="10"/>
    </row>
    <row r="2136" spans="1:1" x14ac:dyDescent="0.3">
      <c r="A2136" s="10"/>
    </row>
    <row r="2137" spans="1:1" x14ac:dyDescent="0.3">
      <c r="A2137" s="10"/>
    </row>
    <row r="2138" spans="1:1" x14ac:dyDescent="0.3">
      <c r="A2138" s="10"/>
    </row>
    <row r="2139" spans="1:1" x14ac:dyDescent="0.3">
      <c r="A2139" s="10"/>
    </row>
    <row r="2140" spans="1:1" x14ac:dyDescent="0.3">
      <c r="A2140" s="10"/>
    </row>
    <row r="2141" spans="1:1" x14ac:dyDescent="0.3">
      <c r="A2141" s="10"/>
    </row>
    <row r="2142" spans="1:1" x14ac:dyDescent="0.3">
      <c r="A2142" s="10"/>
    </row>
    <row r="2143" spans="1:1" x14ac:dyDescent="0.3">
      <c r="A2143" s="10"/>
    </row>
    <row r="2144" spans="1:1" x14ac:dyDescent="0.3">
      <c r="A2144" s="10"/>
    </row>
    <row r="2145" spans="1:1" x14ac:dyDescent="0.3">
      <c r="A2145" s="10"/>
    </row>
    <row r="2146" spans="1:1" x14ac:dyDescent="0.3">
      <c r="A2146" s="10"/>
    </row>
    <row r="2147" spans="1:1" x14ac:dyDescent="0.3">
      <c r="A2147" s="10"/>
    </row>
    <row r="2148" spans="1:1" x14ac:dyDescent="0.3">
      <c r="A2148" s="10"/>
    </row>
    <row r="2149" spans="1:1" x14ac:dyDescent="0.3">
      <c r="A2149" s="10"/>
    </row>
    <row r="2150" spans="1:1" x14ac:dyDescent="0.3">
      <c r="A2150" s="10"/>
    </row>
    <row r="2151" spans="1:1" x14ac:dyDescent="0.3">
      <c r="A2151" s="10"/>
    </row>
    <row r="2152" spans="1:1" x14ac:dyDescent="0.3">
      <c r="A2152" s="10"/>
    </row>
    <row r="2153" spans="1:1" x14ac:dyDescent="0.3">
      <c r="A2153" s="10"/>
    </row>
    <row r="2154" spans="1:1" x14ac:dyDescent="0.3">
      <c r="A2154" s="10"/>
    </row>
    <row r="2155" spans="1:1" x14ac:dyDescent="0.3">
      <c r="A2155" s="10"/>
    </row>
    <row r="2156" spans="1:1" x14ac:dyDescent="0.3">
      <c r="A2156" s="10"/>
    </row>
    <row r="2157" spans="1:1" x14ac:dyDescent="0.3">
      <c r="A2157" s="10"/>
    </row>
    <row r="2158" spans="1:1" x14ac:dyDescent="0.3">
      <c r="A2158" s="10"/>
    </row>
    <row r="2159" spans="1:1" x14ac:dyDescent="0.3">
      <c r="A2159" s="10"/>
    </row>
    <row r="2160" spans="1:1" x14ac:dyDescent="0.3">
      <c r="A2160" s="10"/>
    </row>
    <row r="2161" spans="1:1" x14ac:dyDescent="0.3">
      <c r="A2161" s="10"/>
    </row>
    <row r="2162" spans="1:1" x14ac:dyDescent="0.3">
      <c r="A2162" s="10"/>
    </row>
    <row r="2163" spans="1:1" x14ac:dyDescent="0.3">
      <c r="A2163" s="10"/>
    </row>
    <row r="2164" spans="1:1" x14ac:dyDescent="0.3">
      <c r="A2164" s="10"/>
    </row>
    <row r="2165" spans="1:1" x14ac:dyDescent="0.3">
      <c r="A2165" s="10"/>
    </row>
    <row r="2166" spans="1:1" x14ac:dyDescent="0.3">
      <c r="A2166" s="10"/>
    </row>
    <row r="2167" spans="1:1" x14ac:dyDescent="0.3">
      <c r="A2167" s="10"/>
    </row>
    <row r="2168" spans="1:1" x14ac:dyDescent="0.3">
      <c r="A2168" s="10"/>
    </row>
    <row r="2169" spans="1:1" x14ac:dyDescent="0.3">
      <c r="A2169" s="10"/>
    </row>
    <row r="2170" spans="1:1" x14ac:dyDescent="0.3">
      <c r="A2170" s="10"/>
    </row>
    <row r="2171" spans="1:1" x14ac:dyDescent="0.3">
      <c r="A2171" s="10"/>
    </row>
    <row r="2172" spans="1:1" x14ac:dyDescent="0.3">
      <c r="A2172" s="10"/>
    </row>
    <row r="2173" spans="1:1" x14ac:dyDescent="0.3">
      <c r="A2173" s="10"/>
    </row>
    <row r="2174" spans="1:1" x14ac:dyDescent="0.3">
      <c r="A2174" s="10"/>
    </row>
    <row r="2175" spans="1:1" x14ac:dyDescent="0.3">
      <c r="A2175" s="10"/>
    </row>
    <row r="2176" spans="1:1" x14ac:dyDescent="0.3">
      <c r="A2176" s="10"/>
    </row>
    <row r="2177" spans="1:1" x14ac:dyDescent="0.3">
      <c r="A2177" s="10"/>
    </row>
    <row r="2178" spans="1:1" x14ac:dyDescent="0.3">
      <c r="A2178" s="10"/>
    </row>
    <row r="2179" spans="1:1" x14ac:dyDescent="0.3">
      <c r="A2179" s="10"/>
    </row>
    <row r="2180" spans="1:1" x14ac:dyDescent="0.3">
      <c r="A2180" s="10"/>
    </row>
    <row r="2181" spans="1:1" x14ac:dyDescent="0.3">
      <c r="A2181" s="10"/>
    </row>
    <row r="2182" spans="1:1" x14ac:dyDescent="0.3">
      <c r="A2182" s="10"/>
    </row>
    <row r="2183" spans="1:1" x14ac:dyDescent="0.3">
      <c r="A2183" s="10"/>
    </row>
    <row r="2184" spans="1:1" x14ac:dyDescent="0.3">
      <c r="A2184" s="10"/>
    </row>
    <row r="2185" spans="1:1" x14ac:dyDescent="0.3">
      <c r="A2185" s="10"/>
    </row>
    <row r="2186" spans="1:1" x14ac:dyDescent="0.3">
      <c r="A2186" s="10"/>
    </row>
    <row r="2187" spans="1:1" x14ac:dyDescent="0.3">
      <c r="A2187" s="10"/>
    </row>
    <row r="2188" spans="1:1" x14ac:dyDescent="0.3">
      <c r="A2188" s="10"/>
    </row>
    <row r="2189" spans="1:1" x14ac:dyDescent="0.3">
      <c r="A2189" s="10"/>
    </row>
    <row r="2190" spans="1:1" x14ac:dyDescent="0.3">
      <c r="A2190" s="10"/>
    </row>
    <row r="2191" spans="1:1" x14ac:dyDescent="0.3">
      <c r="A2191" s="10"/>
    </row>
    <row r="2192" spans="1:1" x14ac:dyDescent="0.3">
      <c r="A2192" s="10"/>
    </row>
    <row r="2193" spans="1:1" x14ac:dyDescent="0.3">
      <c r="A2193" s="10"/>
    </row>
    <row r="2194" spans="1:1" x14ac:dyDescent="0.3">
      <c r="A2194" s="10"/>
    </row>
    <row r="2195" spans="1:1" x14ac:dyDescent="0.3">
      <c r="A2195" s="10"/>
    </row>
    <row r="2196" spans="1:1" x14ac:dyDescent="0.3">
      <c r="A2196" s="10"/>
    </row>
    <row r="2197" spans="1:1" x14ac:dyDescent="0.3">
      <c r="A2197" s="10"/>
    </row>
    <row r="2198" spans="1:1" x14ac:dyDescent="0.3">
      <c r="A2198" s="10"/>
    </row>
    <row r="2199" spans="1:1" x14ac:dyDescent="0.3">
      <c r="A2199" s="10"/>
    </row>
    <row r="2200" spans="1:1" x14ac:dyDescent="0.3">
      <c r="A2200" s="10"/>
    </row>
    <row r="2201" spans="1:1" x14ac:dyDescent="0.3">
      <c r="A2201" s="10"/>
    </row>
    <row r="2202" spans="1:1" x14ac:dyDescent="0.3">
      <c r="A2202" s="10"/>
    </row>
    <row r="2203" spans="1:1" x14ac:dyDescent="0.3">
      <c r="A2203" s="10"/>
    </row>
    <row r="2204" spans="1:1" x14ac:dyDescent="0.3">
      <c r="A2204" s="10"/>
    </row>
    <row r="2205" spans="1:1" x14ac:dyDescent="0.3">
      <c r="A2205" s="10"/>
    </row>
    <row r="2206" spans="1:1" x14ac:dyDescent="0.3">
      <c r="A2206" s="10"/>
    </row>
    <row r="2207" spans="1:1" x14ac:dyDescent="0.3">
      <c r="A2207" s="10"/>
    </row>
    <row r="2208" spans="1:1" x14ac:dyDescent="0.3">
      <c r="A2208" s="10"/>
    </row>
    <row r="2209" spans="1:1" x14ac:dyDescent="0.3">
      <c r="A2209" s="10"/>
    </row>
    <row r="2210" spans="1:1" x14ac:dyDescent="0.3">
      <c r="A2210" s="10"/>
    </row>
    <row r="2211" spans="1:1" x14ac:dyDescent="0.3">
      <c r="A2211" s="10"/>
    </row>
    <row r="2212" spans="1:1" x14ac:dyDescent="0.3">
      <c r="A2212" s="10"/>
    </row>
    <row r="2213" spans="1:1" x14ac:dyDescent="0.3">
      <c r="A2213" s="10"/>
    </row>
    <row r="2214" spans="1:1" x14ac:dyDescent="0.3">
      <c r="A2214" s="10"/>
    </row>
    <row r="2215" spans="1:1" x14ac:dyDescent="0.3">
      <c r="A2215" s="10"/>
    </row>
    <row r="2216" spans="1:1" x14ac:dyDescent="0.3">
      <c r="A2216" s="10"/>
    </row>
    <row r="2217" spans="1:1" x14ac:dyDescent="0.3">
      <c r="A2217" s="10"/>
    </row>
    <row r="2218" spans="1:1" x14ac:dyDescent="0.3">
      <c r="A2218" s="10"/>
    </row>
    <row r="2219" spans="1:1" x14ac:dyDescent="0.3">
      <c r="A2219" s="10"/>
    </row>
    <row r="2220" spans="1:1" x14ac:dyDescent="0.3">
      <c r="A2220" s="10"/>
    </row>
    <row r="2221" spans="1:1" x14ac:dyDescent="0.3">
      <c r="A2221" s="10"/>
    </row>
    <row r="2222" spans="1:1" x14ac:dyDescent="0.3">
      <c r="A2222" s="10"/>
    </row>
    <row r="2223" spans="1:1" x14ac:dyDescent="0.3">
      <c r="A2223" s="10"/>
    </row>
    <row r="2224" spans="1:1" x14ac:dyDescent="0.3">
      <c r="A2224" s="10"/>
    </row>
    <row r="2225" spans="1:1" x14ac:dyDescent="0.3">
      <c r="A2225" s="10"/>
    </row>
    <row r="2226" spans="1:1" x14ac:dyDescent="0.3">
      <c r="A2226" s="10"/>
    </row>
    <row r="2227" spans="1:1" x14ac:dyDescent="0.3">
      <c r="A2227" s="10"/>
    </row>
    <row r="2228" spans="1:1" x14ac:dyDescent="0.3">
      <c r="A2228" s="10"/>
    </row>
    <row r="2229" spans="1:1" x14ac:dyDescent="0.3">
      <c r="A2229" s="10"/>
    </row>
    <row r="2230" spans="1:1" x14ac:dyDescent="0.3">
      <c r="A2230" s="10"/>
    </row>
    <row r="2231" spans="1:1" x14ac:dyDescent="0.3">
      <c r="A2231" s="10"/>
    </row>
    <row r="2232" spans="1:1" x14ac:dyDescent="0.3">
      <c r="A2232" s="10"/>
    </row>
    <row r="2233" spans="1:1" x14ac:dyDescent="0.3">
      <c r="A2233" s="10"/>
    </row>
    <row r="2234" spans="1:1" x14ac:dyDescent="0.3">
      <c r="A2234" s="10"/>
    </row>
    <row r="2235" spans="1:1" x14ac:dyDescent="0.3">
      <c r="A2235" s="10"/>
    </row>
    <row r="2236" spans="1:1" x14ac:dyDescent="0.3">
      <c r="A2236" s="10"/>
    </row>
    <row r="2237" spans="1:1" x14ac:dyDescent="0.3">
      <c r="A2237" s="10"/>
    </row>
    <row r="2238" spans="1:1" x14ac:dyDescent="0.3">
      <c r="A2238" s="10"/>
    </row>
    <row r="2239" spans="1:1" x14ac:dyDescent="0.3">
      <c r="A2239" s="10"/>
    </row>
    <row r="2240" spans="1:1" x14ac:dyDescent="0.3">
      <c r="A2240" s="10"/>
    </row>
    <row r="2241" spans="1:1" x14ac:dyDescent="0.3">
      <c r="A2241" s="10"/>
    </row>
    <row r="2242" spans="1:1" x14ac:dyDescent="0.3">
      <c r="A2242" s="10"/>
    </row>
    <row r="2243" spans="1:1" x14ac:dyDescent="0.3">
      <c r="A2243" s="10"/>
    </row>
    <row r="2244" spans="1:1" x14ac:dyDescent="0.3">
      <c r="A2244" s="10"/>
    </row>
    <row r="2245" spans="1:1" x14ac:dyDescent="0.3">
      <c r="A2245" s="10"/>
    </row>
    <row r="2246" spans="1:1" x14ac:dyDescent="0.3">
      <c r="A2246" s="10"/>
    </row>
    <row r="2247" spans="1:1" x14ac:dyDescent="0.3">
      <c r="A2247" s="10"/>
    </row>
    <row r="2248" spans="1:1" x14ac:dyDescent="0.3">
      <c r="A2248" s="10"/>
    </row>
    <row r="2249" spans="1:1" x14ac:dyDescent="0.3">
      <c r="A2249" s="10"/>
    </row>
    <row r="2250" spans="1:1" x14ac:dyDescent="0.3">
      <c r="A2250" s="10"/>
    </row>
    <row r="2251" spans="1:1" x14ac:dyDescent="0.3">
      <c r="A2251" s="10"/>
    </row>
    <row r="2252" spans="1:1" x14ac:dyDescent="0.3">
      <c r="A2252" s="10"/>
    </row>
    <row r="2253" spans="1:1" x14ac:dyDescent="0.3">
      <c r="A2253" s="10"/>
    </row>
    <row r="2254" spans="1:1" x14ac:dyDescent="0.3">
      <c r="A2254" s="10"/>
    </row>
    <row r="2255" spans="1:1" x14ac:dyDescent="0.3">
      <c r="A2255" s="10"/>
    </row>
    <row r="2256" spans="1:1" x14ac:dyDescent="0.3">
      <c r="A2256" s="10"/>
    </row>
    <row r="2257" spans="1:1" x14ac:dyDescent="0.3">
      <c r="A2257" s="10"/>
    </row>
    <row r="2258" spans="1:1" x14ac:dyDescent="0.3">
      <c r="A2258" s="10"/>
    </row>
    <row r="2259" spans="1:1" x14ac:dyDescent="0.3">
      <c r="A2259" s="10"/>
    </row>
    <row r="2260" spans="1:1" x14ac:dyDescent="0.3">
      <c r="A2260" s="10"/>
    </row>
    <row r="2261" spans="1:1" x14ac:dyDescent="0.3">
      <c r="A2261" s="10"/>
    </row>
    <row r="2262" spans="1:1" x14ac:dyDescent="0.3">
      <c r="A2262" s="10"/>
    </row>
    <row r="2263" spans="1:1" x14ac:dyDescent="0.3">
      <c r="A2263" s="10"/>
    </row>
    <row r="2264" spans="1:1" x14ac:dyDescent="0.3">
      <c r="A2264" s="10"/>
    </row>
    <row r="2265" spans="1:1" x14ac:dyDescent="0.3">
      <c r="A2265" s="10"/>
    </row>
    <row r="2266" spans="1:1" x14ac:dyDescent="0.3">
      <c r="A2266" s="10"/>
    </row>
    <row r="2267" spans="1:1" x14ac:dyDescent="0.3">
      <c r="A2267" s="10"/>
    </row>
    <row r="2268" spans="1:1" x14ac:dyDescent="0.3">
      <c r="A2268" s="10"/>
    </row>
    <row r="2269" spans="1:1" x14ac:dyDescent="0.3">
      <c r="A2269" s="10"/>
    </row>
    <row r="2270" spans="1:1" x14ac:dyDescent="0.3">
      <c r="A2270" s="10"/>
    </row>
    <row r="2271" spans="1:1" x14ac:dyDescent="0.3">
      <c r="A2271" s="10"/>
    </row>
    <row r="2272" spans="1:1" x14ac:dyDescent="0.3">
      <c r="A2272" s="10"/>
    </row>
    <row r="2273" spans="1:1" x14ac:dyDescent="0.3">
      <c r="A2273" s="10"/>
    </row>
    <row r="2274" spans="1:1" x14ac:dyDescent="0.3">
      <c r="A2274" s="10"/>
    </row>
    <row r="2275" spans="1:1" x14ac:dyDescent="0.3">
      <c r="A2275" s="10"/>
    </row>
    <row r="2276" spans="1:1" x14ac:dyDescent="0.3">
      <c r="A2276" s="10"/>
    </row>
    <row r="2277" spans="1:1" x14ac:dyDescent="0.3">
      <c r="A2277" s="10"/>
    </row>
    <row r="2278" spans="1:1" x14ac:dyDescent="0.3">
      <c r="A2278" s="10"/>
    </row>
    <row r="2279" spans="1:1" x14ac:dyDescent="0.3">
      <c r="A2279" s="10"/>
    </row>
    <row r="2280" spans="1:1" x14ac:dyDescent="0.3">
      <c r="A2280" s="10"/>
    </row>
    <row r="2281" spans="1:1" x14ac:dyDescent="0.3">
      <c r="A2281" s="10"/>
    </row>
    <row r="2282" spans="1:1" x14ac:dyDescent="0.3">
      <c r="A2282" s="10"/>
    </row>
    <row r="2283" spans="1:1" x14ac:dyDescent="0.3">
      <c r="A2283" s="10"/>
    </row>
    <row r="2284" spans="1:1" x14ac:dyDescent="0.3">
      <c r="A2284" s="10"/>
    </row>
    <row r="2285" spans="1:1" x14ac:dyDescent="0.3">
      <c r="A2285" s="10"/>
    </row>
    <row r="2286" spans="1:1" x14ac:dyDescent="0.3">
      <c r="A2286" s="10"/>
    </row>
    <row r="2287" spans="1:1" x14ac:dyDescent="0.3">
      <c r="A2287" s="10"/>
    </row>
    <row r="2288" spans="1:1" x14ac:dyDescent="0.3">
      <c r="A2288" s="10"/>
    </row>
    <row r="2289" spans="1:1" x14ac:dyDescent="0.3">
      <c r="A2289" s="10"/>
    </row>
    <row r="2290" spans="1:1" x14ac:dyDescent="0.3">
      <c r="A2290" s="10"/>
    </row>
    <row r="2291" spans="1:1" x14ac:dyDescent="0.3">
      <c r="A2291" s="10"/>
    </row>
    <row r="2292" spans="1:1" x14ac:dyDescent="0.3">
      <c r="A2292" s="10"/>
    </row>
    <row r="2293" spans="1:1" x14ac:dyDescent="0.3">
      <c r="A2293" s="10"/>
    </row>
    <row r="2294" spans="1:1" x14ac:dyDescent="0.3">
      <c r="A2294" s="10"/>
    </row>
    <row r="2295" spans="1:1" x14ac:dyDescent="0.3">
      <c r="A2295" s="10"/>
    </row>
    <row r="2296" spans="1:1" x14ac:dyDescent="0.3">
      <c r="A2296" s="10"/>
    </row>
    <row r="2297" spans="1:1" x14ac:dyDescent="0.3">
      <c r="A2297" s="10"/>
    </row>
    <row r="2298" spans="1:1" x14ac:dyDescent="0.3">
      <c r="A2298" s="10"/>
    </row>
    <row r="2299" spans="1:1" x14ac:dyDescent="0.3">
      <c r="A2299" s="10"/>
    </row>
    <row r="2300" spans="1:1" x14ac:dyDescent="0.3">
      <c r="A2300" s="10"/>
    </row>
    <row r="2301" spans="1:1" x14ac:dyDescent="0.3">
      <c r="A2301" s="10"/>
    </row>
    <row r="2302" spans="1:1" x14ac:dyDescent="0.3">
      <c r="A2302" s="10"/>
    </row>
    <row r="2303" spans="1:1" x14ac:dyDescent="0.3">
      <c r="A2303" s="10"/>
    </row>
    <row r="2304" spans="1:1" x14ac:dyDescent="0.3">
      <c r="A2304" s="10"/>
    </row>
    <row r="2305" spans="1:1" x14ac:dyDescent="0.3">
      <c r="A2305" s="10"/>
    </row>
    <row r="2306" spans="1:1" x14ac:dyDescent="0.3">
      <c r="A2306" s="10"/>
    </row>
    <row r="2307" spans="1:1" x14ac:dyDescent="0.3">
      <c r="A2307" s="10"/>
    </row>
    <row r="2308" spans="1:1" x14ac:dyDescent="0.3">
      <c r="A2308" s="10"/>
    </row>
    <row r="2309" spans="1:1" x14ac:dyDescent="0.3">
      <c r="A2309" s="10"/>
    </row>
    <row r="2310" spans="1:1" x14ac:dyDescent="0.3">
      <c r="A2310" s="10"/>
    </row>
    <row r="2311" spans="1:1" x14ac:dyDescent="0.3">
      <c r="A2311" s="10"/>
    </row>
    <row r="2312" spans="1:1" x14ac:dyDescent="0.3">
      <c r="A2312" s="10"/>
    </row>
    <row r="2313" spans="1:1" x14ac:dyDescent="0.3">
      <c r="A2313" s="10"/>
    </row>
    <row r="2314" spans="1:1" x14ac:dyDescent="0.3">
      <c r="A2314" s="10"/>
    </row>
    <row r="2315" spans="1:1" x14ac:dyDescent="0.3">
      <c r="A2315" s="10"/>
    </row>
    <row r="2316" spans="1:1" x14ac:dyDescent="0.3">
      <c r="A2316" s="10"/>
    </row>
    <row r="2317" spans="1:1" x14ac:dyDescent="0.3">
      <c r="A2317" s="10"/>
    </row>
    <row r="2318" spans="1:1" x14ac:dyDescent="0.3">
      <c r="A2318" s="10"/>
    </row>
    <row r="2319" spans="1:1" x14ac:dyDescent="0.3">
      <c r="A2319" s="10"/>
    </row>
    <row r="2320" spans="1:1" x14ac:dyDescent="0.3">
      <c r="A2320" s="10"/>
    </row>
    <row r="2321" spans="1:1" x14ac:dyDescent="0.3">
      <c r="A2321" s="10"/>
    </row>
    <row r="2322" spans="1:1" x14ac:dyDescent="0.3">
      <c r="A2322" s="10"/>
    </row>
    <row r="2323" spans="1:1" x14ac:dyDescent="0.3">
      <c r="A2323" s="10"/>
    </row>
    <row r="2324" spans="1:1" x14ac:dyDescent="0.3">
      <c r="A2324" s="10"/>
    </row>
    <row r="2325" spans="1:1" x14ac:dyDescent="0.3">
      <c r="A2325" s="10"/>
    </row>
    <row r="2326" spans="1:1" x14ac:dyDescent="0.3">
      <c r="A2326" s="10"/>
    </row>
    <row r="2327" spans="1:1" x14ac:dyDescent="0.3">
      <c r="A2327" s="10"/>
    </row>
    <row r="2328" spans="1:1" x14ac:dyDescent="0.3">
      <c r="A2328" s="10"/>
    </row>
    <row r="2329" spans="1:1" x14ac:dyDescent="0.3">
      <c r="A2329" s="10"/>
    </row>
    <row r="2330" spans="1:1" x14ac:dyDescent="0.3">
      <c r="A2330" s="10"/>
    </row>
    <row r="2331" spans="1:1" x14ac:dyDescent="0.3">
      <c r="A2331" s="10"/>
    </row>
    <row r="2332" spans="1:1" x14ac:dyDescent="0.3">
      <c r="A2332" s="10"/>
    </row>
    <row r="2333" spans="1:1" x14ac:dyDescent="0.3">
      <c r="A2333" s="10"/>
    </row>
    <row r="2334" spans="1:1" x14ac:dyDescent="0.3">
      <c r="A2334" s="10"/>
    </row>
    <row r="2335" spans="1:1" x14ac:dyDescent="0.3">
      <c r="A2335" s="10"/>
    </row>
    <row r="2336" spans="1:1" x14ac:dyDescent="0.3">
      <c r="A2336" s="10"/>
    </row>
    <row r="2337" spans="1:1" x14ac:dyDescent="0.3">
      <c r="A2337" s="10"/>
    </row>
    <row r="2338" spans="1:1" x14ac:dyDescent="0.3">
      <c r="A2338" s="10"/>
    </row>
    <row r="2339" spans="1:1" x14ac:dyDescent="0.3">
      <c r="A2339" s="10"/>
    </row>
    <row r="2340" spans="1:1" x14ac:dyDescent="0.3">
      <c r="A2340" s="10"/>
    </row>
    <row r="2341" spans="1:1" x14ac:dyDescent="0.3">
      <c r="A2341" s="10"/>
    </row>
    <row r="2342" spans="1:1" x14ac:dyDescent="0.3">
      <c r="A2342" s="10"/>
    </row>
    <row r="2343" spans="1:1" x14ac:dyDescent="0.3">
      <c r="A2343" s="10"/>
    </row>
    <row r="2344" spans="1:1" x14ac:dyDescent="0.3">
      <c r="A2344" s="10"/>
    </row>
    <row r="2345" spans="1:1" x14ac:dyDescent="0.3">
      <c r="A2345" s="10"/>
    </row>
    <row r="2346" spans="1:1" x14ac:dyDescent="0.3">
      <c r="A2346" s="10"/>
    </row>
    <row r="2347" spans="1:1" x14ac:dyDescent="0.3">
      <c r="A2347" s="10"/>
    </row>
    <row r="2348" spans="1:1" x14ac:dyDescent="0.3">
      <c r="A2348" s="10"/>
    </row>
    <row r="2349" spans="1:1" x14ac:dyDescent="0.3">
      <c r="A2349" s="10"/>
    </row>
    <row r="2350" spans="1:1" x14ac:dyDescent="0.3">
      <c r="A2350" s="10"/>
    </row>
    <row r="2351" spans="1:1" x14ac:dyDescent="0.3">
      <c r="A2351" s="10"/>
    </row>
    <row r="2352" spans="1:1" x14ac:dyDescent="0.3">
      <c r="A2352" s="10"/>
    </row>
    <row r="2353" spans="1:1" x14ac:dyDescent="0.3">
      <c r="A2353" s="10"/>
    </row>
    <row r="2354" spans="1:1" x14ac:dyDescent="0.3">
      <c r="A2354" s="10"/>
    </row>
    <row r="2355" spans="1:1" x14ac:dyDescent="0.3">
      <c r="A2355" s="10"/>
    </row>
    <row r="2356" spans="1:1" x14ac:dyDescent="0.3">
      <c r="A2356" s="10"/>
    </row>
    <row r="2357" spans="1:1" x14ac:dyDescent="0.3">
      <c r="A2357" s="10"/>
    </row>
    <row r="2358" spans="1:1" x14ac:dyDescent="0.3">
      <c r="A2358" s="10"/>
    </row>
    <row r="2359" spans="1:1" x14ac:dyDescent="0.3">
      <c r="A2359" s="10"/>
    </row>
    <row r="2360" spans="1:1" x14ac:dyDescent="0.3">
      <c r="A2360" s="10"/>
    </row>
    <row r="2361" spans="1:1" x14ac:dyDescent="0.3">
      <c r="A2361" s="10"/>
    </row>
    <row r="2362" spans="1:1" x14ac:dyDescent="0.3">
      <c r="A2362" s="10"/>
    </row>
    <row r="2363" spans="1:1" x14ac:dyDescent="0.3">
      <c r="A2363" s="10"/>
    </row>
    <row r="2364" spans="1:1" x14ac:dyDescent="0.3">
      <c r="A2364" s="10"/>
    </row>
    <row r="2365" spans="1:1" x14ac:dyDescent="0.3">
      <c r="A2365" s="10"/>
    </row>
    <row r="2366" spans="1:1" x14ac:dyDescent="0.3">
      <c r="A2366" s="10"/>
    </row>
    <row r="2367" spans="1:1" x14ac:dyDescent="0.3">
      <c r="A2367" s="10"/>
    </row>
    <row r="2368" spans="1:1" x14ac:dyDescent="0.3">
      <c r="A2368" s="10"/>
    </row>
    <row r="2369" spans="1:1" x14ac:dyDescent="0.3">
      <c r="A2369" s="10"/>
    </row>
    <row r="2370" spans="1:1" x14ac:dyDescent="0.3">
      <c r="A2370" s="10"/>
    </row>
    <row r="2371" spans="1:1" x14ac:dyDescent="0.3">
      <c r="A2371" s="10"/>
    </row>
    <row r="2372" spans="1:1" x14ac:dyDescent="0.3">
      <c r="A2372" s="10"/>
    </row>
    <row r="2373" spans="1:1" x14ac:dyDescent="0.3">
      <c r="A2373" s="10"/>
    </row>
    <row r="2374" spans="1:1" x14ac:dyDescent="0.3">
      <c r="A2374" s="10"/>
    </row>
    <row r="2375" spans="1:1" x14ac:dyDescent="0.3">
      <c r="A2375" s="10"/>
    </row>
    <row r="2376" spans="1:1" x14ac:dyDescent="0.3">
      <c r="A2376" s="10"/>
    </row>
    <row r="2377" spans="1:1" x14ac:dyDescent="0.3">
      <c r="A2377" s="10"/>
    </row>
    <row r="2378" spans="1:1" x14ac:dyDescent="0.3">
      <c r="A2378" s="10"/>
    </row>
    <row r="2379" spans="1:1" x14ac:dyDescent="0.3">
      <c r="A2379" s="10"/>
    </row>
    <row r="2380" spans="1:1" x14ac:dyDescent="0.3">
      <c r="A2380" s="10"/>
    </row>
    <row r="2381" spans="1:1" x14ac:dyDescent="0.3">
      <c r="A2381" s="10"/>
    </row>
    <row r="2382" spans="1:1" x14ac:dyDescent="0.3">
      <c r="A2382" s="10"/>
    </row>
    <row r="2383" spans="1:1" x14ac:dyDescent="0.3">
      <c r="A2383" s="10"/>
    </row>
    <row r="2384" spans="1:1" x14ac:dyDescent="0.3">
      <c r="A2384" s="10"/>
    </row>
    <row r="2385" spans="1:1" x14ac:dyDescent="0.3">
      <c r="A2385" s="10"/>
    </row>
    <row r="2386" spans="1:1" x14ac:dyDescent="0.3">
      <c r="A2386" s="10"/>
    </row>
    <row r="2387" spans="1:1" x14ac:dyDescent="0.3">
      <c r="A2387" s="10"/>
    </row>
    <row r="2388" spans="1:1" x14ac:dyDescent="0.3">
      <c r="A2388" s="10"/>
    </row>
    <row r="2389" spans="1:1" x14ac:dyDescent="0.3">
      <c r="A2389" s="10"/>
    </row>
    <row r="2390" spans="1:1" x14ac:dyDescent="0.3">
      <c r="A2390" s="10"/>
    </row>
    <row r="2391" spans="1:1" x14ac:dyDescent="0.3">
      <c r="A2391" s="10"/>
    </row>
    <row r="2392" spans="1:1" x14ac:dyDescent="0.3">
      <c r="A2392" s="10"/>
    </row>
    <row r="2393" spans="1:1" x14ac:dyDescent="0.3">
      <c r="A2393" s="10"/>
    </row>
    <row r="2394" spans="1:1" x14ac:dyDescent="0.3">
      <c r="A2394" s="10"/>
    </row>
    <row r="2395" spans="1:1" x14ac:dyDescent="0.3">
      <c r="A2395" s="10"/>
    </row>
    <row r="2396" spans="1:1" x14ac:dyDescent="0.3">
      <c r="A2396" s="10"/>
    </row>
    <row r="2397" spans="1:1" x14ac:dyDescent="0.3">
      <c r="A2397" s="10"/>
    </row>
    <row r="2398" spans="1:1" x14ac:dyDescent="0.3">
      <c r="A2398" s="10"/>
    </row>
    <row r="2399" spans="1:1" x14ac:dyDescent="0.3">
      <c r="A2399" s="10"/>
    </row>
    <row r="2400" spans="1:1" x14ac:dyDescent="0.3">
      <c r="A2400" s="10"/>
    </row>
    <row r="2401" spans="1:1" x14ac:dyDescent="0.3">
      <c r="A2401" s="10"/>
    </row>
    <row r="2402" spans="1:1" x14ac:dyDescent="0.3">
      <c r="A2402" s="10"/>
    </row>
    <row r="2403" spans="1:1" x14ac:dyDescent="0.3">
      <c r="A2403" s="10"/>
    </row>
    <row r="2404" spans="1:1" x14ac:dyDescent="0.3">
      <c r="A2404" s="10"/>
    </row>
    <row r="2405" spans="1:1" x14ac:dyDescent="0.3">
      <c r="A2405" s="10"/>
    </row>
    <row r="2406" spans="1:1" x14ac:dyDescent="0.3">
      <c r="A2406" s="10"/>
    </row>
    <row r="2407" spans="1:1" x14ac:dyDescent="0.3">
      <c r="A2407" s="10"/>
    </row>
    <row r="2408" spans="1:1" x14ac:dyDescent="0.3">
      <c r="A2408" s="10"/>
    </row>
    <row r="2409" spans="1:1" x14ac:dyDescent="0.3">
      <c r="A2409" s="10"/>
    </row>
    <row r="2410" spans="1:1" x14ac:dyDescent="0.3">
      <c r="A2410" s="10"/>
    </row>
    <row r="2411" spans="1:1" x14ac:dyDescent="0.3">
      <c r="A2411" s="10"/>
    </row>
    <row r="2412" spans="1:1" x14ac:dyDescent="0.3">
      <c r="A2412" s="10"/>
    </row>
    <row r="2413" spans="1:1" x14ac:dyDescent="0.3">
      <c r="A2413" s="10"/>
    </row>
    <row r="2414" spans="1:1" x14ac:dyDescent="0.3">
      <c r="A2414" s="10"/>
    </row>
    <row r="2415" spans="1:1" x14ac:dyDescent="0.3">
      <c r="A2415" s="10"/>
    </row>
    <row r="2416" spans="1:1" x14ac:dyDescent="0.3">
      <c r="A2416" s="10"/>
    </row>
    <row r="2417" spans="1:1" x14ac:dyDescent="0.3">
      <c r="A2417" s="10"/>
    </row>
    <row r="2418" spans="1:1" x14ac:dyDescent="0.3">
      <c r="A2418" s="10"/>
    </row>
    <row r="2419" spans="1:1" x14ac:dyDescent="0.3">
      <c r="A2419" s="10"/>
    </row>
    <row r="2420" spans="1:1" x14ac:dyDescent="0.3">
      <c r="A2420" s="10"/>
    </row>
    <row r="2421" spans="1:1" x14ac:dyDescent="0.3">
      <c r="A2421" s="10"/>
    </row>
    <row r="2422" spans="1:1" x14ac:dyDescent="0.3">
      <c r="A2422" s="10"/>
    </row>
    <row r="2423" spans="1:1" x14ac:dyDescent="0.3">
      <c r="A2423" s="10"/>
    </row>
    <row r="2424" spans="1:1" x14ac:dyDescent="0.3">
      <c r="A2424" s="10"/>
    </row>
    <row r="2425" spans="1:1" x14ac:dyDescent="0.3">
      <c r="A2425" s="10"/>
    </row>
    <row r="2426" spans="1:1" x14ac:dyDescent="0.3">
      <c r="A2426" s="10"/>
    </row>
    <row r="2427" spans="1:1" x14ac:dyDescent="0.3">
      <c r="A2427" s="10"/>
    </row>
    <row r="2428" spans="1:1" x14ac:dyDescent="0.3">
      <c r="A2428" s="10"/>
    </row>
    <row r="2429" spans="1:1" x14ac:dyDescent="0.3">
      <c r="A2429" s="10"/>
    </row>
    <row r="2430" spans="1:1" x14ac:dyDescent="0.3">
      <c r="A2430" s="10"/>
    </row>
    <row r="2431" spans="1:1" x14ac:dyDescent="0.3">
      <c r="A2431" s="10"/>
    </row>
    <row r="2432" spans="1:1" x14ac:dyDescent="0.3">
      <c r="A2432" s="10"/>
    </row>
    <row r="2433" spans="1:1" x14ac:dyDescent="0.3">
      <c r="A2433" s="10"/>
    </row>
    <row r="2434" spans="1:1" x14ac:dyDescent="0.3">
      <c r="A2434" s="10"/>
    </row>
    <row r="2435" spans="1:1" x14ac:dyDescent="0.3">
      <c r="A2435" s="10"/>
    </row>
    <row r="2436" spans="1:1" x14ac:dyDescent="0.3">
      <c r="A2436" s="10"/>
    </row>
    <row r="2437" spans="1:1" x14ac:dyDescent="0.3">
      <c r="A2437" s="10"/>
    </row>
    <row r="2438" spans="1:1" x14ac:dyDescent="0.3">
      <c r="A2438" s="10"/>
    </row>
    <row r="2439" spans="1:1" x14ac:dyDescent="0.3">
      <c r="A2439" s="10"/>
    </row>
    <row r="2440" spans="1:1" x14ac:dyDescent="0.3">
      <c r="A2440" s="10"/>
    </row>
    <row r="2441" spans="1:1" x14ac:dyDescent="0.3">
      <c r="A2441" s="10"/>
    </row>
    <row r="2442" spans="1:1" x14ac:dyDescent="0.3">
      <c r="A2442" s="10"/>
    </row>
    <row r="2443" spans="1:1" x14ac:dyDescent="0.3">
      <c r="A2443" s="10"/>
    </row>
    <row r="2444" spans="1:1" x14ac:dyDescent="0.3">
      <c r="A2444" s="10"/>
    </row>
    <row r="2445" spans="1:1" x14ac:dyDescent="0.3">
      <c r="A2445" s="10"/>
    </row>
    <row r="2446" spans="1:1" x14ac:dyDescent="0.3">
      <c r="A2446" s="10"/>
    </row>
    <row r="2447" spans="1:1" x14ac:dyDescent="0.3">
      <c r="A2447" s="10"/>
    </row>
    <row r="2448" spans="1:1" x14ac:dyDescent="0.3">
      <c r="A2448" s="10"/>
    </row>
    <row r="2449" spans="1:1" x14ac:dyDescent="0.3">
      <c r="A2449" s="10"/>
    </row>
    <row r="2450" spans="1:1" x14ac:dyDescent="0.3">
      <c r="A2450" s="10"/>
    </row>
    <row r="2451" spans="1:1" x14ac:dyDescent="0.3">
      <c r="A2451" s="10"/>
    </row>
    <row r="2452" spans="1:1" x14ac:dyDescent="0.3">
      <c r="A2452" s="10"/>
    </row>
    <row r="2453" spans="1:1" x14ac:dyDescent="0.3">
      <c r="A2453" s="10"/>
    </row>
    <row r="2454" spans="1:1" x14ac:dyDescent="0.3">
      <c r="A2454" s="10"/>
    </row>
    <row r="2455" spans="1:1" x14ac:dyDescent="0.3">
      <c r="A2455" s="10"/>
    </row>
    <row r="2456" spans="1:1" x14ac:dyDescent="0.3">
      <c r="A2456" s="10"/>
    </row>
    <row r="2457" spans="1:1" x14ac:dyDescent="0.3">
      <c r="A2457" s="10"/>
    </row>
    <row r="2458" spans="1:1" x14ac:dyDescent="0.3">
      <c r="A2458" s="10"/>
    </row>
    <row r="2459" spans="1:1" x14ac:dyDescent="0.3">
      <c r="A2459" s="10"/>
    </row>
    <row r="2460" spans="1:1" x14ac:dyDescent="0.3">
      <c r="A2460" s="10"/>
    </row>
    <row r="2461" spans="1:1" x14ac:dyDescent="0.3">
      <c r="A2461" s="10"/>
    </row>
    <row r="2462" spans="1:1" x14ac:dyDescent="0.3">
      <c r="A2462" s="10"/>
    </row>
    <row r="2463" spans="1:1" x14ac:dyDescent="0.3">
      <c r="A2463" s="10"/>
    </row>
    <row r="2464" spans="1:1" x14ac:dyDescent="0.3">
      <c r="A2464" s="10"/>
    </row>
    <row r="2465" spans="1:1" x14ac:dyDescent="0.3">
      <c r="A2465" s="10"/>
    </row>
    <row r="2466" spans="1:1" x14ac:dyDescent="0.3">
      <c r="A2466" s="10"/>
    </row>
    <row r="2467" spans="1:1" x14ac:dyDescent="0.3">
      <c r="A2467" s="10"/>
    </row>
    <row r="2468" spans="1:1" x14ac:dyDescent="0.3">
      <c r="A2468" s="10"/>
    </row>
    <row r="2469" spans="1:1" x14ac:dyDescent="0.3">
      <c r="A2469" s="10"/>
    </row>
    <row r="2470" spans="1:1" x14ac:dyDescent="0.3">
      <c r="A2470" s="10"/>
    </row>
    <row r="2471" spans="1:1" x14ac:dyDescent="0.3">
      <c r="A2471" s="10"/>
    </row>
    <row r="2472" spans="1:1" x14ac:dyDescent="0.3">
      <c r="A2472" s="10"/>
    </row>
    <row r="2473" spans="1:1" x14ac:dyDescent="0.3">
      <c r="A2473" s="10"/>
    </row>
    <row r="2474" spans="1:1" x14ac:dyDescent="0.3">
      <c r="A2474" s="10"/>
    </row>
    <row r="2475" spans="1:1" x14ac:dyDescent="0.3">
      <c r="A2475" s="10"/>
    </row>
    <row r="2476" spans="1:1" x14ac:dyDescent="0.3">
      <c r="A2476" s="10"/>
    </row>
    <row r="2477" spans="1:1" x14ac:dyDescent="0.3">
      <c r="A2477" s="10"/>
    </row>
    <row r="2478" spans="1:1" x14ac:dyDescent="0.3">
      <c r="A2478" s="10"/>
    </row>
    <row r="2479" spans="1:1" x14ac:dyDescent="0.3">
      <c r="A2479" s="10"/>
    </row>
    <row r="2480" spans="1:1" x14ac:dyDescent="0.3">
      <c r="A2480" s="10"/>
    </row>
    <row r="2481" spans="1:1" x14ac:dyDescent="0.3">
      <c r="A2481" s="10"/>
    </row>
    <row r="2482" spans="1:1" x14ac:dyDescent="0.3">
      <c r="A2482" s="10"/>
    </row>
    <row r="2483" spans="1:1" x14ac:dyDescent="0.3">
      <c r="A2483" s="10"/>
    </row>
    <row r="2484" spans="1:1" x14ac:dyDescent="0.3">
      <c r="A2484" s="10"/>
    </row>
    <row r="2485" spans="1:1" x14ac:dyDescent="0.3">
      <c r="A2485" s="10"/>
    </row>
    <row r="2486" spans="1:1" x14ac:dyDescent="0.3">
      <c r="A2486" s="10"/>
    </row>
    <row r="2487" spans="1:1" x14ac:dyDescent="0.3">
      <c r="A2487" s="10"/>
    </row>
    <row r="2488" spans="1:1" x14ac:dyDescent="0.3">
      <c r="A2488" s="10"/>
    </row>
    <row r="2489" spans="1:1" x14ac:dyDescent="0.3">
      <c r="A2489" s="10"/>
    </row>
    <row r="2490" spans="1:1" x14ac:dyDescent="0.3">
      <c r="A2490" s="10"/>
    </row>
    <row r="2491" spans="1:1" x14ac:dyDescent="0.3">
      <c r="A2491" s="10"/>
    </row>
    <row r="2492" spans="1:1" x14ac:dyDescent="0.3">
      <c r="A2492" s="10"/>
    </row>
    <row r="2493" spans="1:1" x14ac:dyDescent="0.3">
      <c r="A2493" s="10"/>
    </row>
    <row r="2494" spans="1:1" x14ac:dyDescent="0.3">
      <c r="A2494" s="10"/>
    </row>
    <row r="2495" spans="1:1" x14ac:dyDescent="0.3">
      <c r="A2495" s="10"/>
    </row>
    <row r="2496" spans="1:1" x14ac:dyDescent="0.3">
      <c r="A2496" s="10"/>
    </row>
    <row r="2497" spans="1:1" x14ac:dyDescent="0.3">
      <c r="A2497" s="10"/>
    </row>
    <row r="2498" spans="1:1" x14ac:dyDescent="0.3">
      <c r="A2498" s="10"/>
    </row>
    <row r="2499" spans="1:1" x14ac:dyDescent="0.3">
      <c r="A2499" s="10"/>
    </row>
    <row r="2500" spans="1:1" x14ac:dyDescent="0.3">
      <c r="A2500" s="10"/>
    </row>
    <row r="2501" spans="1:1" x14ac:dyDescent="0.3">
      <c r="A2501" s="10"/>
    </row>
    <row r="2502" spans="1:1" x14ac:dyDescent="0.3">
      <c r="A2502" s="10"/>
    </row>
    <row r="2503" spans="1:1" x14ac:dyDescent="0.3">
      <c r="A2503" s="10"/>
    </row>
    <row r="2504" spans="1:1" x14ac:dyDescent="0.3">
      <c r="A2504" s="10"/>
    </row>
    <row r="2505" spans="1:1" x14ac:dyDescent="0.3">
      <c r="A2505" s="10"/>
    </row>
    <row r="2506" spans="1:1" x14ac:dyDescent="0.3">
      <c r="A2506" s="10"/>
    </row>
    <row r="2507" spans="1:1" x14ac:dyDescent="0.3">
      <c r="A2507" s="10"/>
    </row>
    <row r="2508" spans="1:1" x14ac:dyDescent="0.3">
      <c r="A2508" s="10"/>
    </row>
    <row r="2509" spans="1:1" x14ac:dyDescent="0.3">
      <c r="A2509" s="10"/>
    </row>
    <row r="2510" spans="1:1" x14ac:dyDescent="0.3">
      <c r="A2510" s="10"/>
    </row>
    <row r="2511" spans="1:1" x14ac:dyDescent="0.3">
      <c r="A2511" s="10"/>
    </row>
    <row r="2512" spans="1:1" x14ac:dyDescent="0.3">
      <c r="A2512" s="10"/>
    </row>
    <row r="2513" spans="1:1" x14ac:dyDescent="0.3">
      <c r="A2513" s="10"/>
    </row>
    <row r="2514" spans="1:1" x14ac:dyDescent="0.3">
      <c r="A2514" s="10"/>
    </row>
    <row r="2515" spans="1:1" x14ac:dyDescent="0.3">
      <c r="A2515" s="10"/>
    </row>
    <row r="2516" spans="1:1" x14ac:dyDescent="0.3">
      <c r="A2516" s="10"/>
    </row>
    <row r="2517" spans="1:1" x14ac:dyDescent="0.3">
      <c r="A2517" s="10"/>
    </row>
    <row r="2518" spans="1:1" x14ac:dyDescent="0.3">
      <c r="A2518" s="10"/>
    </row>
    <row r="2519" spans="1:1" x14ac:dyDescent="0.3">
      <c r="A2519" s="10"/>
    </row>
    <row r="2520" spans="1:1" x14ac:dyDescent="0.3">
      <c r="A2520" s="10"/>
    </row>
    <row r="2521" spans="1:1" x14ac:dyDescent="0.3">
      <c r="A2521" s="10"/>
    </row>
    <row r="2522" spans="1:1" x14ac:dyDescent="0.3">
      <c r="A2522" s="10"/>
    </row>
    <row r="2523" spans="1:1" x14ac:dyDescent="0.3">
      <c r="A2523" s="10"/>
    </row>
    <row r="2524" spans="1:1" x14ac:dyDescent="0.3">
      <c r="A2524" s="10"/>
    </row>
    <row r="2525" spans="1:1" x14ac:dyDescent="0.3">
      <c r="A2525" s="10"/>
    </row>
    <row r="2526" spans="1:1" x14ac:dyDescent="0.3">
      <c r="A2526" s="10"/>
    </row>
    <row r="2527" spans="1:1" x14ac:dyDescent="0.3">
      <c r="A2527" s="10"/>
    </row>
    <row r="2528" spans="1:1" x14ac:dyDescent="0.3">
      <c r="A2528" s="10"/>
    </row>
    <row r="2529" spans="1:1" x14ac:dyDescent="0.3">
      <c r="A2529" s="10"/>
    </row>
    <row r="2530" spans="1:1" x14ac:dyDescent="0.3">
      <c r="A2530" s="10"/>
    </row>
    <row r="2531" spans="1:1" x14ac:dyDescent="0.3">
      <c r="A2531" s="10"/>
    </row>
    <row r="2532" spans="1:1" x14ac:dyDescent="0.3">
      <c r="A2532" s="10"/>
    </row>
    <row r="2533" spans="1:1" x14ac:dyDescent="0.3">
      <c r="A2533" s="10"/>
    </row>
    <row r="2534" spans="1:1" x14ac:dyDescent="0.3">
      <c r="A2534" s="10"/>
    </row>
    <row r="2535" spans="1:1" x14ac:dyDescent="0.3">
      <c r="A2535" s="10"/>
    </row>
    <row r="2536" spans="1:1" x14ac:dyDescent="0.3">
      <c r="A2536" s="10"/>
    </row>
    <row r="2537" spans="1:1" x14ac:dyDescent="0.3">
      <c r="A2537" s="10"/>
    </row>
    <row r="2538" spans="1:1" x14ac:dyDescent="0.3">
      <c r="A2538" s="10"/>
    </row>
    <row r="2539" spans="1:1" x14ac:dyDescent="0.3">
      <c r="A2539" s="10"/>
    </row>
    <row r="2540" spans="1:1" x14ac:dyDescent="0.3">
      <c r="A2540" s="10"/>
    </row>
    <row r="2541" spans="1:1" x14ac:dyDescent="0.3">
      <c r="A2541" s="10"/>
    </row>
    <row r="2542" spans="1:1" x14ac:dyDescent="0.3">
      <c r="A2542" s="10"/>
    </row>
    <row r="2543" spans="1:1" x14ac:dyDescent="0.3">
      <c r="A2543" s="10"/>
    </row>
    <row r="2544" spans="1:1" x14ac:dyDescent="0.3">
      <c r="A2544" s="10"/>
    </row>
    <row r="2545" spans="1:1" x14ac:dyDescent="0.3">
      <c r="A2545" s="10"/>
    </row>
    <row r="2546" spans="1:1" x14ac:dyDescent="0.3">
      <c r="A2546" s="10"/>
    </row>
    <row r="2547" spans="1:1" x14ac:dyDescent="0.3">
      <c r="A2547" s="10"/>
    </row>
    <row r="2548" spans="1:1" x14ac:dyDescent="0.3">
      <c r="A2548" s="10"/>
    </row>
    <row r="2549" spans="1:1" x14ac:dyDescent="0.3">
      <c r="A2549" s="10"/>
    </row>
    <row r="2550" spans="1:1" x14ac:dyDescent="0.3">
      <c r="A2550" s="10"/>
    </row>
    <row r="2551" spans="1:1" x14ac:dyDescent="0.3">
      <c r="A2551" s="10"/>
    </row>
    <row r="2552" spans="1:1" x14ac:dyDescent="0.3">
      <c r="A2552" s="10"/>
    </row>
    <row r="2553" spans="1:1" x14ac:dyDescent="0.3">
      <c r="A2553" s="10"/>
    </row>
    <row r="2554" spans="1:1" x14ac:dyDescent="0.3">
      <c r="A2554" s="10"/>
    </row>
    <row r="2555" spans="1:1" x14ac:dyDescent="0.3">
      <c r="A2555" s="10"/>
    </row>
    <row r="2556" spans="1:1" x14ac:dyDescent="0.3">
      <c r="A2556" s="10"/>
    </row>
    <row r="2557" spans="1:1" x14ac:dyDescent="0.3">
      <c r="A2557" s="10"/>
    </row>
    <row r="2558" spans="1:1" x14ac:dyDescent="0.3">
      <c r="A2558" s="10"/>
    </row>
    <row r="2559" spans="1:1" x14ac:dyDescent="0.3">
      <c r="A2559" s="10"/>
    </row>
    <row r="2560" spans="1:1" x14ac:dyDescent="0.3">
      <c r="A2560" s="10"/>
    </row>
    <row r="2561" spans="1:1" x14ac:dyDescent="0.3">
      <c r="A2561" s="10"/>
    </row>
    <row r="2562" spans="1:1" x14ac:dyDescent="0.3">
      <c r="A2562" s="10"/>
    </row>
    <row r="2563" spans="1:1" x14ac:dyDescent="0.3">
      <c r="A2563" s="10"/>
    </row>
    <row r="2564" spans="1:1" x14ac:dyDescent="0.3">
      <c r="A2564" s="10"/>
    </row>
    <row r="2565" spans="1:1" x14ac:dyDescent="0.3">
      <c r="A2565" s="10"/>
    </row>
    <row r="2566" spans="1:1" x14ac:dyDescent="0.3">
      <c r="A2566" s="10"/>
    </row>
    <row r="2567" spans="1:1" x14ac:dyDescent="0.3">
      <c r="A2567" s="10"/>
    </row>
    <row r="2568" spans="1:1" x14ac:dyDescent="0.3">
      <c r="A2568" s="10"/>
    </row>
    <row r="2569" spans="1:1" x14ac:dyDescent="0.3">
      <c r="A2569" s="10"/>
    </row>
    <row r="2570" spans="1:1" x14ac:dyDescent="0.3">
      <c r="A2570" s="10"/>
    </row>
    <row r="2571" spans="1:1" x14ac:dyDescent="0.3">
      <c r="A2571" s="10"/>
    </row>
    <row r="2572" spans="1:1" x14ac:dyDescent="0.3">
      <c r="A2572" s="10"/>
    </row>
    <row r="2573" spans="1:1" x14ac:dyDescent="0.3">
      <c r="A2573" s="10"/>
    </row>
    <row r="2574" spans="1:1" x14ac:dyDescent="0.3">
      <c r="A2574" s="10"/>
    </row>
    <row r="2575" spans="1:1" x14ac:dyDescent="0.3">
      <c r="A2575" s="10"/>
    </row>
    <row r="2576" spans="1:1" x14ac:dyDescent="0.3">
      <c r="A2576" s="10"/>
    </row>
    <row r="2577" spans="1:1" x14ac:dyDescent="0.3">
      <c r="A2577" s="10"/>
    </row>
    <row r="2578" spans="1:1" x14ac:dyDescent="0.3">
      <c r="A2578" s="10"/>
    </row>
    <row r="2579" spans="1:1" x14ac:dyDescent="0.3">
      <c r="A2579" s="10"/>
    </row>
    <row r="2580" spans="1:1" x14ac:dyDescent="0.3">
      <c r="A2580" s="10"/>
    </row>
    <row r="2581" spans="1:1" x14ac:dyDescent="0.3">
      <c r="A2581" s="10"/>
    </row>
    <row r="2582" spans="1:1" x14ac:dyDescent="0.3">
      <c r="A2582" s="10"/>
    </row>
    <row r="2583" spans="1:1" x14ac:dyDescent="0.3">
      <c r="A2583" s="10"/>
    </row>
    <row r="2584" spans="1:1" x14ac:dyDescent="0.3">
      <c r="A2584" s="10"/>
    </row>
    <row r="2585" spans="1:1" x14ac:dyDescent="0.3">
      <c r="A2585" s="10"/>
    </row>
    <row r="2586" spans="1:1" x14ac:dyDescent="0.3">
      <c r="A2586" s="10"/>
    </row>
    <row r="2587" spans="1:1" x14ac:dyDescent="0.3">
      <c r="A2587" s="10"/>
    </row>
    <row r="2588" spans="1:1" x14ac:dyDescent="0.3">
      <c r="A2588" s="10"/>
    </row>
    <row r="2589" spans="1:1" x14ac:dyDescent="0.3">
      <c r="A2589" s="10"/>
    </row>
    <row r="2590" spans="1:1" x14ac:dyDescent="0.3">
      <c r="A2590" s="10"/>
    </row>
    <row r="2591" spans="1:1" x14ac:dyDescent="0.3">
      <c r="A2591" s="10"/>
    </row>
    <row r="2592" spans="1:1" x14ac:dyDescent="0.3">
      <c r="A2592" s="10"/>
    </row>
    <row r="2593" spans="1:1" x14ac:dyDescent="0.3">
      <c r="A2593" s="10"/>
    </row>
    <row r="2594" spans="1:1" x14ac:dyDescent="0.3">
      <c r="A2594" s="10"/>
    </row>
    <row r="2595" spans="1:1" x14ac:dyDescent="0.3">
      <c r="A2595" s="10"/>
    </row>
    <row r="2596" spans="1:1" x14ac:dyDescent="0.3">
      <c r="A2596" s="10"/>
    </row>
    <row r="2597" spans="1:1" x14ac:dyDescent="0.3">
      <c r="A2597" s="10"/>
    </row>
    <row r="2598" spans="1:1" x14ac:dyDescent="0.3">
      <c r="A2598" s="10"/>
    </row>
    <row r="2599" spans="1:1" x14ac:dyDescent="0.3">
      <c r="A2599" s="10"/>
    </row>
    <row r="2600" spans="1:1" x14ac:dyDescent="0.3">
      <c r="A2600" s="10"/>
    </row>
    <row r="2601" spans="1:1" x14ac:dyDescent="0.3">
      <c r="A2601" s="10"/>
    </row>
    <row r="2602" spans="1:1" x14ac:dyDescent="0.3">
      <c r="A2602" s="10"/>
    </row>
    <row r="2603" spans="1:1" x14ac:dyDescent="0.3">
      <c r="A2603" s="10"/>
    </row>
    <row r="2604" spans="1:1" x14ac:dyDescent="0.3">
      <c r="A2604" s="10"/>
    </row>
    <row r="2605" spans="1:1" x14ac:dyDescent="0.3">
      <c r="A2605" s="10"/>
    </row>
    <row r="2606" spans="1:1" x14ac:dyDescent="0.3">
      <c r="A2606" s="10"/>
    </row>
    <row r="2607" spans="1:1" x14ac:dyDescent="0.3">
      <c r="A2607" s="10"/>
    </row>
    <row r="2608" spans="1:1" x14ac:dyDescent="0.3">
      <c r="A2608" s="10"/>
    </row>
    <row r="2609" spans="1:1" x14ac:dyDescent="0.3">
      <c r="A2609" s="10"/>
    </row>
    <row r="2610" spans="1:1" x14ac:dyDescent="0.3">
      <c r="A2610" s="10"/>
    </row>
    <row r="2611" spans="1:1" x14ac:dyDescent="0.3">
      <c r="A2611" s="10"/>
    </row>
    <row r="2612" spans="1:1" x14ac:dyDescent="0.3">
      <c r="A2612" s="10"/>
    </row>
    <row r="2613" spans="1:1" x14ac:dyDescent="0.3">
      <c r="A2613" s="10"/>
    </row>
    <row r="2614" spans="1:1" x14ac:dyDescent="0.3">
      <c r="A2614" s="10"/>
    </row>
    <row r="2615" spans="1:1" x14ac:dyDescent="0.3">
      <c r="A2615" s="10"/>
    </row>
    <row r="2616" spans="1:1" x14ac:dyDescent="0.3">
      <c r="A2616" s="10"/>
    </row>
    <row r="2617" spans="1:1" x14ac:dyDescent="0.3">
      <c r="A2617" s="10"/>
    </row>
    <row r="2618" spans="1:1" x14ac:dyDescent="0.3">
      <c r="A2618" s="10"/>
    </row>
    <row r="2619" spans="1:1" x14ac:dyDescent="0.3">
      <c r="A2619" s="10"/>
    </row>
    <row r="2620" spans="1:1" x14ac:dyDescent="0.3">
      <c r="A2620" s="10"/>
    </row>
    <row r="2621" spans="1:1" x14ac:dyDescent="0.3">
      <c r="A2621" s="10"/>
    </row>
    <row r="2622" spans="1:1" x14ac:dyDescent="0.3">
      <c r="A2622" s="10"/>
    </row>
    <row r="2623" spans="1:1" x14ac:dyDescent="0.3">
      <c r="A2623" s="10"/>
    </row>
    <row r="2624" spans="1:1" x14ac:dyDescent="0.3">
      <c r="A2624" s="10"/>
    </row>
    <row r="2625" spans="1:1" x14ac:dyDescent="0.3">
      <c r="A2625" s="10"/>
    </row>
    <row r="2626" spans="1:1" x14ac:dyDescent="0.3">
      <c r="A2626" s="10"/>
    </row>
    <row r="2627" spans="1:1" x14ac:dyDescent="0.3">
      <c r="A2627" s="10"/>
    </row>
    <row r="2628" spans="1:1" x14ac:dyDescent="0.3">
      <c r="A2628" s="10"/>
    </row>
    <row r="2629" spans="1:1" x14ac:dyDescent="0.3">
      <c r="A2629" s="10"/>
    </row>
    <row r="2630" spans="1:1" x14ac:dyDescent="0.3">
      <c r="A2630" s="10"/>
    </row>
    <row r="2631" spans="1:1" x14ac:dyDescent="0.3">
      <c r="A2631" s="10"/>
    </row>
    <row r="2632" spans="1:1" x14ac:dyDescent="0.3">
      <c r="A2632" s="10"/>
    </row>
    <row r="2633" spans="1:1" x14ac:dyDescent="0.3">
      <c r="A2633" s="10"/>
    </row>
    <row r="2634" spans="1:1" x14ac:dyDescent="0.3">
      <c r="A2634" s="10"/>
    </row>
    <row r="2635" spans="1:1" x14ac:dyDescent="0.3">
      <c r="A2635" s="10"/>
    </row>
    <row r="2636" spans="1:1" x14ac:dyDescent="0.3">
      <c r="A2636" s="10"/>
    </row>
    <row r="2637" spans="1:1" x14ac:dyDescent="0.3">
      <c r="A2637" s="10"/>
    </row>
    <row r="2638" spans="1:1" x14ac:dyDescent="0.3">
      <c r="A2638" s="10"/>
    </row>
    <row r="2639" spans="1:1" x14ac:dyDescent="0.3">
      <c r="A2639" s="10"/>
    </row>
    <row r="2640" spans="1:1" x14ac:dyDescent="0.3">
      <c r="A2640" s="10"/>
    </row>
    <row r="2641" spans="1:1" x14ac:dyDescent="0.3">
      <c r="A2641" s="10"/>
    </row>
    <row r="2642" spans="1:1" x14ac:dyDescent="0.3">
      <c r="A2642" s="10"/>
    </row>
    <row r="2643" spans="1:1" x14ac:dyDescent="0.3">
      <c r="A2643" s="10"/>
    </row>
    <row r="2644" spans="1:1" x14ac:dyDescent="0.3">
      <c r="A2644" s="10"/>
    </row>
    <row r="2645" spans="1:1" x14ac:dyDescent="0.3">
      <c r="A2645" s="10"/>
    </row>
    <row r="2646" spans="1:1" x14ac:dyDescent="0.3">
      <c r="A2646" s="10"/>
    </row>
    <row r="2647" spans="1:1" x14ac:dyDescent="0.3">
      <c r="A2647" s="10"/>
    </row>
    <row r="2648" spans="1:1" x14ac:dyDescent="0.3">
      <c r="A2648" s="10"/>
    </row>
    <row r="2649" spans="1:1" x14ac:dyDescent="0.3">
      <c r="A2649" s="10"/>
    </row>
    <row r="2650" spans="1:1" x14ac:dyDescent="0.3">
      <c r="A2650" s="10"/>
    </row>
    <row r="2651" spans="1:1" x14ac:dyDescent="0.3">
      <c r="A2651" s="10"/>
    </row>
    <row r="2652" spans="1:1" x14ac:dyDescent="0.3">
      <c r="A2652" s="10"/>
    </row>
    <row r="2653" spans="1:1" x14ac:dyDescent="0.3">
      <c r="A2653" s="10"/>
    </row>
    <row r="2654" spans="1:1" x14ac:dyDescent="0.3">
      <c r="A2654" s="10"/>
    </row>
    <row r="2655" spans="1:1" x14ac:dyDescent="0.3">
      <c r="A2655" s="10"/>
    </row>
    <row r="2656" spans="1:1" x14ac:dyDescent="0.3">
      <c r="A2656" s="10"/>
    </row>
    <row r="2657" spans="1:1" x14ac:dyDescent="0.3">
      <c r="A2657" s="10"/>
    </row>
    <row r="2658" spans="1:1" x14ac:dyDescent="0.3">
      <c r="A2658" s="10"/>
    </row>
    <row r="2659" spans="1:1" x14ac:dyDescent="0.3">
      <c r="A2659" s="10"/>
    </row>
    <row r="2660" spans="1:1" x14ac:dyDescent="0.3">
      <c r="A2660" s="10"/>
    </row>
    <row r="2661" spans="1:1" x14ac:dyDescent="0.3">
      <c r="A2661" s="10"/>
    </row>
    <row r="2662" spans="1:1" x14ac:dyDescent="0.3">
      <c r="A2662" s="10"/>
    </row>
    <row r="2663" spans="1:1" x14ac:dyDescent="0.3">
      <c r="A2663" s="10"/>
    </row>
    <row r="2664" spans="1:1" x14ac:dyDescent="0.3">
      <c r="A2664" s="10"/>
    </row>
    <row r="2665" spans="1:1" x14ac:dyDescent="0.3">
      <c r="A2665" s="10"/>
    </row>
    <row r="2666" spans="1:1" x14ac:dyDescent="0.3">
      <c r="A2666" s="10"/>
    </row>
    <row r="2667" spans="1:1" x14ac:dyDescent="0.3">
      <c r="A2667" s="10"/>
    </row>
    <row r="2668" spans="1:1" x14ac:dyDescent="0.3">
      <c r="A2668" s="10"/>
    </row>
    <row r="2669" spans="1:1" x14ac:dyDescent="0.3">
      <c r="A2669" s="10"/>
    </row>
    <row r="2670" spans="1:1" x14ac:dyDescent="0.3">
      <c r="A2670" s="10"/>
    </row>
    <row r="2671" spans="1:1" x14ac:dyDescent="0.3">
      <c r="A2671" s="10"/>
    </row>
    <row r="2672" spans="1:1" x14ac:dyDescent="0.3">
      <c r="A2672" s="10"/>
    </row>
    <row r="2673" spans="1:1" x14ac:dyDescent="0.3">
      <c r="A2673" s="10"/>
    </row>
    <row r="2674" spans="1:1" x14ac:dyDescent="0.3">
      <c r="A2674" s="10"/>
    </row>
    <row r="2675" spans="1:1" x14ac:dyDescent="0.3">
      <c r="A2675" s="10"/>
    </row>
    <row r="2676" spans="1:1" x14ac:dyDescent="0.3">
      <c r="A2676" s="10"/>
    </row>
    <row r="2677" spans="1:1" x14ac:dyDescent="0.3">
      <c r="A2677" s="10"/>
    </row>
    <row r="2678" spans="1:1" x14ac:dyDescent="0.3">
      <c r="A2678" s="10"/>
    </row>
    <row r="2679" spans="1:1" x14ac:dyDescent="0.3">
      <c r="A2679" s="10"/>
    </row>
    <row r="2680" spans="1:1" x14ac:dyDescent="0.3">
      <c r="A2680" s="10"/>
    </row>
    <row r="2681" spans="1:1" x14ac:dyDescent="0.3">
      <c r="A2681" s="10"/>
    </row>
    <row r="2682" spans="1:1" x14ac:dyDescent="0.3">
      <c r="A2682" s="10"/>
    </row>
    <row r="2683" spans="1:1" x14ac:dyDescent="0.3">
      <c r="A2683" s="10"/>
    </row>
    <row r="2684" spans="1:1" x14ac:dyDescent="0.3">
      <c r="A2684" s="10"/>
    </row>
    <row r="2685" spans="1:1" x14ac:dyDescent="0.3">
      <c r="A2685" s="10"/>
    </row>
    <row r="2686" spans="1:1" x14ac:dyDescent="0.3">
      <c r="A2686" s="10"/>
    </row>
    <row r="2687" spans="1:1" x14ac:dyDescent="0.3">
      <c r="A2687" s="10"/>
    </row>
    <row r="2688" spans="1:1" x14ac:dyDescent="0.3">
      <c r="A2688" s="10"/>
    </row>
    <row r="2689" spans="1:1" x14ac:dyDescent="0.3">
      <c r="A2689" s="10"/>
    </row>
    <row r="2690" spans="1:1" x14ac:dyDescent="0.3">
      <c r="A2690" s="10"/>
    </row>
    <row r="2691" spans="1:1" x14ac:dyDescent="0.3">
      <c r="A2691" s="10"/>
    </row>
    <row r="2692" spans="1:1" x14ac:dyDescent="0.3">
      <c r="A2692" s="10"/>
    </row>
    <row r="2693" spans="1:1" x14ac:dyDescent="0.3">
      <c r="A2693" s="10"/>
    </row>
    <row r="2694" spans="1:1" x14ac:dyDescent="0.3">
      <c r="A2694" s="10"/>
    </row>
    <row r="2695" spans="1:1" x14ac:dyDescent="0.3">
      <c r="A2695" s="10"/>
    </row>
    <row r="2696" spans="1:1" x14ac:dyDescent="0.3">
      <c r="A2696" s="10"/>
    </row>
    <row r="2697" spans="1:1" x14ac:dyDescent="0.3">
      <c r="A2697" s="10"/>
    </row>
    <row r="2698" spans="1:1" x14ac:dyDescent="0.3">
      <c r="A2698" s="10"/>
    </row>
    <row r="2699" spans="1:1" x14ac:dyDescent="0.3">
      <c r="A2699" s="10"/>
    </row>
    <row r="2700" spans="1:1" x14ac:dyDescent="0.3">
      <c r="A2700" s="10"/>
    </row>
    <row r="2701" spans="1:1" x14ac:dyDescent="0.3">
      <c r="A2701" s="10"/>
    </row>
    <row r="2702" spans="1:1" x14ac:dyDescent="0.3">
      <c r="A2702" s="10"/>
    </row>
    <row r="2703" spans="1:1" x14ac:dyDescent="0.3">
      <c r="A2703" s="10"/>
    </row>
    <row r="2704" spans="1:1" x14ac:dyDescent="0.3">
      <c r="A2704" s="10"/>
    </row>
    <row r="2705" spans="1:1" x14ac:dyDescent="0.3">
      <c r="A2705" s="10"/>
    </row>
    <row r="2706" spans="1:1" x14ac:dyDescent="0.3">
      <c r="A2706" s="10"/>
    </row>
    <row r="2707" spans="1:1" x14ac:dyDescent="0.3">
      <c r="A2707" s="10"/>
    </row>
    <row r="2708" spans="1:1" x14ac:dyDescent="0.3">
      <c r="A2708" s="10"/>
    </row>
    <row r="2709" spans="1:1" x14ac:dyDescent="0.3">
      <c r="A2709" s="10"/>
    </row>
    <row r="2710" spans="1:1" x14ac:dyDescent="0.3">
      <c r="A2710" s="10"/>
    </row>
    <row r="2711" spans="1:1" x14ac:dyDescent="0.3">
      <c r="A2711" s="10"/>
    </row>
    <row r="2712" spans="1:1" x14ac:dyDescent="0.3">
      <c r="A2712" s="10"/>
    </row>
    <row r="2713" spans="1:1" x14ac:dyDescent="0.3">
      <c r="A2713" s="10"/>
    </row>
    <row r="2714" spans="1:1" x14ac:dyDescent="0.3">
      <c r="A2714" s="10"/>
    </row>
    <row r="2715" spans="1:1" x14ac:dyDescent="0.3">
      <c r="A2715" s="10"/>
    </row>
    <row r="2716" spans="1:1" x14ac:dyDescent="0.3">
      <c r="A2716" s="10"/>
    </row>
    <row r="2717" spans="1:1" x14ac:dyDescent="0.3">
      <c r="A2717" s="10"/>
    </row>
    <row r="2718" spans="1:1" x14ac:dyDescent="0.3">
      <c r="A2718" s="10"/>
    </row>
    <row r="2719" spans="1:1" x14ac:dyDescent="0.3">
      <c r="A2719" s="10"/>
    </row>
    <row r="2720" spans="1:1" x14ac:dyDescent="0.3">
      <c r="A2720" s="10"/>
    </row>
    <row r="2721" spans="1:1" x14ac:dyDescent="0.3">
      <c r="A2721" s="10"/>
    </row>
    <row r="2722" spans="1:1" x14ac:dyDescent="0.3">
      <c r="A2722" s="10"/>
    </row>
    <row r="2723" spans="1:1" x14ac:dyDescent="0.3">
      <c r="A2723" s="10"/>
    </row>
    <row r="2724" spans="1:1" x14ac:dyDescent="0.3">
      <c r="A2724" s="10"/>
    </row>
    <row r="2725" spans="1:1" x14ac:dyDescent="0.3">
      <c r="A2725" s="10"/>
    </row>
    <row r="2726" spans="1:1" x14ac:dyDescent="0.3">
      <c r="A2726" s="10"/>
    </row>
    <row r="2727" spans="1:1" x14ac:dyDescent="0.3">
      <c r="A2727" s="10"/>
    </row>
    <row r="2728" spans="1:1" x14ac:dyDescent="0.3">
      <c r="A2728" s="10"/>
    </row>
    <row r="2729" spans="1:1" x14ac:dyDescent="0.3">
      <c r="A2729" s="10"/>
    </row>
    <row r="2730" spans="1:1" x14ac:dyDescent="0.3">
      <c r="A2730" s="10"/>
    </row>
    <row r="2731" spans="1:1" x14ac:dyDescent="0.3">
      <c r="A2731" s="10"/>
    </row>
    <row r="2732" spans="1:1" x14ac:dyDescent="0.3">
      <c r="A2732" s="10"/>
    </row>
    <row r="2733" spans="1:1" x14ac:dyDescent="0.3">
      <c r="A2733" s="10"/>
    </row>
    <row r="2734" spans="1:1" x14ac:dyDescent="0.3">
      <c r="A2734" s="10"/>
    </row>
    <row r="2735" spans="1:1" x14ac:dyDescent="0.3">
      <c r="A2735" s="10"/>
    </row>
    <row r="2736" spans="1:1" x14ac:dyDescent="0.3">
      <c r="A2736" s="10"/>
    </row>
    <row r="2737" spans="1:1" x14ac:dyDescent="0.3">
      <c r="A2737" s="10"/>
    </row>
    <row r="2738" spans="1:1" x14ac:dyDescent="0.3">
      <c r="A2738" s="10"/>
    </row>
    <row r="2739" spans="1:1" x14ac:dyDescent="0.3">
      <c r="A2739" s="10"/>
    </row>
    <row r="2740" spans="1:1" x14ac:dyDescent="0.3">
      <c r="A2740" s="10"/>
    </row>
    <row r="2741" spans="1:1" x14ac:dyDescent="0.3">
      <c r="A2741" s="10"/>
    </row>
    <row r="2742" spans="1:1" x14ac:dyDescent="0.3">
      <c r="A2742" s="10"/>
    </row>
    <row r="2743" spans="1:1" x14ac:dyDescent="0.3">
      <c r="A2743" s="10"/>
    </row>
    <row r="2744" spans="1:1" x14ac:dyDescent="0.3">
      <c r="A2744" s="10"/>
    </row>
    <row r="2745" spans="1:1" x14ac:dyDescent="0.3">
      <c r="A2745" s="10"/>
    </row>
    <row r="2746" spans="1:1" x14ac:dyDescent="0.3">
      <c r="A2746" s="10"/>
    </row>
    <row r="2747" spans="1:1" x14ac:dyDescent="0.3">
      <c r="A2747" s="10"/>
    </row>
    <row r="2748" spans="1:1" x14ac:dyDescent="0.3">
      <c r="A2748" s="10"/>
    </row>
    <row r="2749" spans="1:1" x14ac:dyDescent="0.3">
      <c r="A2749" s="10"/>
    </row>
    <row r="2750" spans="1:1" x14ac:dyDescent="0.3">
      <c r="A2750" s="10"/>
    </row>
    <row r="2751" spans="1:1" x14ac:dyDescent="0.3">
      <c r="A2751" s="10"/>
    </row>
    <row r="2752" spans="1:1" x14ac:dyDescent="0.3">
      <c r="A2752" s="10"/>
    </row>
    <row r="2753" spans="1:1" x14ac:dyDescent="0.3">
      <c r="A2753" s="10"/>
    </row>
    <row r="2754" spans="1:1" x14ac:dyDescent="0.3">
      <c r="A2754" s="10"/>
    </row>
    <row r="2755" spans="1:1" x14ac:dyDescent="0.3">
      <c r="A2755" s="10"/>
    </row>
    <row r="2756" spans="1:1" x14ac:dyDescent="0.3">
      <c r="A2756" s="10"/>
    </row>
    <row r="2757" spans="1:1" x14ac:dyDescent="0.3">
      <c r="A2757" s="10"/>
    </row>
    <row r="2758" spans="1:1" x14ac:dyDescent="0.3">
      <c r="A2758" s="10"/>
    </row>
    <row r="2759" spans="1:1" x14ac:dyDescent="0.3">
      <c r="A2759" s="10"/>
    </row>
    <row r="2760" spans="1:1" x14ac:dyDescent="0.3">
      <c r="A2760" s="10"/>
    </row>
    <row r="2761" spans="1:1" x14ac:dyDescent="0.3">
      <c r="A2761" s="10"/>
    </row>
    <row r="2762" spans="1:1" x14ac:dyDescent="0.3">
      <c r="A2762" s="10"/>
    </row>
    <row r="2763" spans="1:1" x14ac:dyDescent="0.3">
      <c r="A2763" s="10"/>
    </row>
    <row r="2764" spans="1:1" x14ac:dyDescent="0.3">
      <c r="A2764" s="10"/>
    </row>
    <row r="2765" spans="1:1" x14ac:dyDescent="0.3">
      <c r="A2765" s="10"/>
    </row>
    <row r="2766" spans="1:1" x14ac:dyDescent="0.3">
      <c r="A2766" s="10"/>
    </row>
    <row r="2767" spans="1:1" x14ac:dyDescent="0.3">
      <c r="A2767" s="10"/>
    </row>
    <row r="2768" spans="1:1" x14ac:dyDescent="0.3">
      <c r="A2768" s="10"/>
    </row>
    <row r="2769" spans="1:1" x14ac:dyDescent="0.3">
      <c r="A2769" s="10"/>
    </row>
    <row r="2770" spans="1:1" x14ac:dyDescent="0.3">
      <c r="A2770" s="10"/>
    </row>
    <row r="2771" spans="1:1" x14ac:dyDescent="0.3">
      <c r="A2771" s="10"/>
    </row>
    <row r="2772" spans="1:1" x14ac:dyDescent="0.3">
      <c r="A2772" s="10"/>
    </row>
    <row r="2773" spans="1:1" x14ac:dyDescent="0.3">
      <c r="A2773" s="10"/>
    </row>
    <row r="2774" spans="1:1" x14ac:dyDescent="0.3">
      <c r="A2774" s="10"/>
    </row>
    <row r="2775" spans="1:1" x14ac:dyDescent="0.3">
      <c r="A2775" s="10"/>
    </row>
    <row r="2776" spans="1:1" x14ac:dyDescent="0.3">
      <c r="A2776" s="10"/>
    </row>
    <row r="2777" spans="1:1" x14ac:dyDescent="0.3">
      <c r="A2777" s="10"/>
    </row>
    <row r="2778" spans="1:1" x14ac:dyDescent="0.3">
      <c r="A2778" s="10"/>
    </row>
    <row r="2779" spans="1:1" x14ac:dyDescent="0.3">
      <c r="A2779" s="10"/>
    </row>
    <row r="2780" spans="1:1" x14ac:dyDescent="0.3">
      <c r="A2780" s="10"/>
    </row>
    <row r="2781" spans="1:1" x14ac:dyDescent="0.3">
      <c r="A2781" s="10"/>
    </row>
    <row r="2782" spans="1:1" x14ac:dyDescent="0.3">
      <c r="A2782" s="10"/>
    </row>
    <row r="2783" spans="1:1" x14ac:dyDescent="0.3">
      <c r="A2783" s="10"/>
    </row>
    <row r="2784" spans="1:1" x14ac:dyDescent="0.3">
      <c r="A2784" s="10"/>
    </row>
    <row r="2785" spans="1:1" x14ac:dyDescent="0.3">
      <c r="A2785" s="10"/>
    </row>
    <row r="2786" spans="1:1" x14ac:dyDescent="0.3">
      <c r="A2786" s="10"/>
    </row>
    <row r="2787" spans="1:1" x14ac:dyDescent="0.3">
      <c r="A2787" s="10"/>
    </row>
    <row r="2788" spans="1:1" x14ac:dyDescent="0.3">
      <c r="A2788" s="10"/>
    </row>
    <row r="2789" spans="1:1" x14ac:dyDescent="0.3">
      <c r="A2789" s="10"/>
    </row>
    <row r="2790" spans="1:1" x14ac:dyDescent="0.3">
      <c r="A2790" s="10"/>
    </row>
    <row r="2791" spans="1:1" x14ac:dyDescent="0.3">
      <c r="A2791" s="10"/>
    </row>
    <row r="2792" spans="1:1" x14ac:dyDescent="0.3">
      <c r="A2792" s="10"/>
    </row>
    <row r="2793" spans="1:1" x14ac:dyDescent="0.3">
      <c r="A2793" s="10"/>
    </row>
    <row r="2794" spans="1:1" x14ac:dyDescent="0.3">
      <c r="A2794" s="10"/>
    </row>
    <row r="2795" spans="1:1" x14ac:dyDescent="0.3">
      <c r="A2795" s="10"/>
    </row>
    <row r="2796" spans="1:1" x14ac:dyDescent="0.3">
      <c r="A2796" s="10"/>
    </row>
    <row r="2797" spans="1:1" x14ac:dyDescent="0.3">
      <c r="A2797" s="10"/>
    </row>
    <row r="2798" spans="1:1" x14ac:dyDescent="0.3">
      <c r="A2798" s="10"/>
    </row>
    <row r="2799" spans="1:1" x14ac:dyDescent="0.3">
      <c r="A2799" s="10"/>
    </row>
    <row r="2800" spans="1:1" x14ac:dyDescent="0.3">
      <c r="A2800" s="10"/>
    </row>
    <row r="2801" spans="1:1" x14ac:dyDescent="0.3">
      <c r="A2801" s="10"/>
    </row>
    <row r="2802" spans="1:1" x14ac:dyDescent="0.3">
      <c r="A2802" s="10"/>
    </row>
    <row r="2803" spans="1:1" x14ac:dyDescent="0.3">
      <c r="A2803" s="10"/>
    </row>
    <row r="2804" spans="1:1" x14ac:dyDescent="0.3">
      <c r="A2804" s="10"/>
    </row>
    <row r="2805" spans="1:1" x14ac:dyDescent="0.3">
      <c r="A2805" s="10"/>
    </row>
    <row r="2806" spans="1:1" x14ac:dyDescent="0.3">
      <c r="A2806" s="10"/>
    </row>
    <row r="2807" spans="1:1" x14ac:dyDescent="0.3">
      <c r="A2807" s="10"/>
    </row>
    <row r="2808" spans="1:1" x14ac:dyDescent="0.3">
      <c r="A2808" s="10"/>
    </row>
    <row r="2809" spans="1:1" x14ac:dyDescent="0.3">
      <c r="A2809" s="10"/>
    </row>
    <row r="2810" spans="1:1" x14ac:dyDescent="0.3">
      <c r="A2810" s="10"/>
    </row>
    <row r="2811" spans="1:1" x14ac:dyDescent="0.3">
      <c r="A2811" s="10"/>
    </row>
    <row r="2812" spans="1:1" x14ac:dyDescent="0.3">
      <c r="A2812" s="10"/>
    </row>
    <row r="2813" spans="1:1" x14ac:dyDescent="0.3">
      <c r="A2813" s="10"/>
    </row>
    <row r="2814" spans="1:1" x14ac:dyDescent="0.3">
      <c r="A2814" s="10"/>
    </row>
    <row r="2815" spans="1:1" x14ac:dyDescent="0.3">
      <c r="A2815" s="10"/>
    </row>
    <row r="2816" spans="1:1" x14ac:dyDescent="0.3">
      <c r="A2816" s="10"/>
    </row>
    <row r="2817" spans="1:1" x14ac:dyDescent="0.3">
      <c r="A2817" s="10"/>
    </row>
    <row r="2818" spans="1:1" x14ac:dyDescent="0.3">
      <c r="A2818" s="10"/>
    </row>
    <row r="2819" spans="1:1" x14ac:dyDescent="0.3">
      <c r="A2819" s="10"/>
    </row>
    <row r="2820" spans="1:1" x14ac:dyDescent="0.3">
      <c r="A2820" s="10"/>
    </row>
    <row r="2821" spans="1:1" x14ac:dyDescent="0.3">
      <c r="A2821" s="10"/>
    </row>
    <row r="2822" spans="1:1" x14ac:dyDescent="0.3">
      <c r="A2822" s="10"/>
    </row>
    <row r="2823" spans="1:1" x14ac:dyDescent="0.3">
      <c r="A2823" s="10"/>
    </row>
    <row r="2824" spans="1:1" x14ac:dyDescent="0.3">
      <c r="A2824" s="10"/>
    </row>
    <row r="2825" spans="1:1" x14ac:dyDescent="0.3">
      <c r="A2825" s="10"/>
    </row>
    <row r="2826" spans="1:1" x14ac:dyDescent="0.3">
      <c r="A2826" s="10"/>
    </row>
    <row r="2827" spans="1:1" x14ac:dyDescent="0.3">
      <c r="A2827" s="10"/>
    </row>
    <row r="2828" spans="1:1" x14ac:dyDescent="0.3">
      <c r="A2828" s="10"/>
    </row>
    <row r="2829" spans="1:1" x14ac:dyDescent="0.3">
      <c r="A2829" s="10"/>
    </row>
    <row r="2830" spans="1:1" x14ac:dyDescent="0.3">
      <c r="A2830" s="10"/>
    </row>
    <row r="2831" spans="1:1" x14ac:dyDescent="0.3">
      <c r="A2831" s="10"/>
    </row>
    <row r="2832" spans="1:1" x14ac:dyDescent="0.3">
      <c r="A2832" s="10"/>
    </row>
    <row r="2833" spans="1:1" x14ac:dyDescent="0.3">
      <c r="A2833" s="10"/>
    </row>
    <row r="2834" spans="1:1" x14ac:dyDescent="0.3">
      <c r="A2834" s="10"/>
    </row>
    <row r="2835" spans="1:1" x14ac:dyDescent="0.3">
      <c r="A2835" s="10"/>
    </row>
    <row r="2836" spans="1:1" x14ac:dyDescent="0.3">
      <c r="A2836" s="10"/>
    </row>
    <row r="2837" spans="1:1" x14ac:dyDescent="0.3">
      <c r="A2837" s="10"/>
    </row>
    <row r="2838" spans="1:1" x14ac:dyDescent="0.3">
      <c r="A2838" s="10"/>
    </row>
    <row r="2839" spans="1:1" x14ac:dyDescent="0.3">
      <c r="A2839" s="10"/>
    </row>
    <row r="2840" spans="1:1" x14ac:dyDescent="0.3">
      <c r="A2840" s="10"/>
    </row>
    <row r="2841" spans="1:1" x14ac:dyDescent="0.3">
      <c r="A2841" s="10"/>
    </row>
    <row r="2842" spans="1:1" x14ac:dyDescent="0.3">
      <c r="A2842" s="10"/>
    </row>
    <row r="2843" spans="1:1" x14ac:dyDescent="0.3">
      <c r="A2843" s="10"/>
    </row>
    <row r="2844" spans="1:1" x14ac:dyDescent="0.3">
      <c r="A2844" s="10"/>
    </row>
    <row r="2845" spans="1:1" x14ac:dyDescent="0.3">
      <c r="A2845" s="10"/>
    </row>
    <row r="2846" spans="1:1" x14ac:dyDescent="0.3">
      <c r="A2846" s="10"/>
    </row>
    <row r="2847" spans="1:1" x14ac:dyDescent="0.3">
      <c r="A2847" s="10"/>
    </row>
    <row r="2848" spans="1:1" x14ac:dyDescent="0.3">
      <c r="A2848" s="10"/>
    </row>
    <row r="2849" spans="1:1" x14ac:dyDescent="0.3">
      <c r="A2849" s="10"/>
    </row>
    <row r="2850" spans="1:1" x14ac:dyDescent="0.3">
      <c r="A2850" s="10"/>
    </row>
    <row r="2851" spans="1:1" x14ac:dyDescent="0.3">
      <c r="A2851" s="10"/>
    </row>
    <row r="2852" spans="1:1" x14ac:dyDescent="0.3">
      <c r="A2852" s="10"/>
    </row>
    <row r="2853" spans="1:1" x14ac:dyDescent="0.3">
      <c r="A2853" s="10"/>
    </row>
    <row r="2854" spans="1:1" x14ac:dyDescent="0.3">
      <c r="A2854" s="10"/>
    </row>
    <row r="2855" spans="1:1" x14ac:dyDescent="0.3">
      <c r="A2855" s="10"/>
    </row>
    <row r="2856" spans="1:1" x14ac:dyDescent="0.3">
      <c r="A2856" s="10"/>
    </row>
    <row r="2857" spans="1:1" x14ac:dyDescent="0.3">
      <c r="A2857" s="10"/>
    </row>
    <row r="2858" spans="1:1" x14ac:dyDescent="0.3">
      <c r="A2858" s="10"/>
    </row>
    <row r="2859" spans="1:1" x14ac:dyDescent="0.3">
      <c r="A2859" s="10"/>
    </row>
    <row r="2860" spans="1:1" x14ac:dyDescent="0.3">
      <c r="A2860" s="10"/>
    </row>
    <row r="2861" spans="1:1" x14ac:dyDescent="0.3">
      <c r="A2861" s="10"/>
    </row>
    <row r="2862" spans="1:1" x14ac:dyDescent="0.3">
      <c r="A2862" s="10"/>
    </row>
    <row r="2863" spans="1:1" x14ac:dyDescent="0.3">
      <c r="A2863" s="10"/>
    </row>
    <row r="2864" spans="1:1" x14ac:dyDescent="0.3">
      <c r="A2864" s="10"/>
    </row>
    <row r="2865" spans="1:1" x14ac:dyDescent="0.3">
      <c r="A2865" s="10"/>
    </row>
    <row r="2866" spans="1:1" x14ac:dyDescent="0.3">
      <c r="A2866" s="10"/>
    </row>
    <row r="2867" spans="1:1" x14ac:dyDescent="0.3">
      <c r="A2867" s="10"/>
    </row>
    <row r="2868" spans="1:1" x14ac:dyDescent="0.3">
      <c r="A2868" s="10"/>
    </row>
    <row r="2869" spans="1:1" x14ac:dyDescent="0.3">
      <c r="A2869" s="10"/>
    </row>
    <row r="2870" spans="1:1" x14ac:dyDescent="0.3">
      <c r="A2870" s="10"/>
    </row>
    <row r="2871" spans="1:1" x14ac:dyDescent="0.3">
      <c r="A2871" s="10"/>
    </row>
    <row r="2872" spans="1:1" x14ac:dyDescent="0.3">
      <c r="A2872" s="10"/>
    </row>
    <row r="2873" spans="1:1" x14ac:dyDescent="0.3">
      <c r="A2873" s="10"/>
    </row>
    <row r="2874" spans="1:1" x14ac:dyDescent="0.3">
      <c r="A2874" s="10"/>
    </row>
    <row r="2875" spans="1:1" x14ac:dyDescent="0.3">
      <c r="A2875" s="10"/>
    </row>
    <row r="2876" spans="1:1" x14ac:dyDescent="0.3">
      <c r="A2876" s="10"/>
    </row>
    <row r="2877" spans="1:1" x14ac:dyDescent="0.3">
      <c r="A2877" s="10"/>
    </row>
    <row r="2878" spans="1:1" x14ac:dyDescent="0.3">
      <c r="A2878" s="10"/>
    </row>
    <row r="2879" spans="1:1" x14ac:dyDescent="0.3">
      <c r="A2879" s="10"/>
    </row>
    <row r="2880" spans="1:1" x14ac:dyDescent="0.3">
      <c r="A2880" s="10"/>
    </row>
    <row r="2881" spans="1:1" x14ac:dyDescent="0.3">
      <c r="A2881" s="10"/>
    </row>
    <row r="2882" spans="1:1" x14ac:dyDescent="0.3">
      <c r="A2882" s="10"/>
    </row>
    <row r="2883" spans="1:1" x14ac:dyDescent="0.3">
      <c r="A2883" s="10"/>
    </row>
    <row r="2884" spans="1:1" x14ac:dyDescent="0.3">
      <c r="A2884" s="10"/>
    </row>
    <row r="2885" spans="1:1" x14ac:dyDescent="0.3">
      <c r="A2885" s="10"/>
    </row>
    <row r="2886" spans="1:1" x14ac:dyDescent="0.3">
      <c r="A2886" s="10"/>
    </row>
    <row r="2887" spans="1:1" x14ac:dyDescent="0.3">
      <c r="A2887" s="10"/>
    </row>
    <row r="2888" spans="1:1" x14ac:dyDescent="0.3">
      <c r="A2888" s="10"/>
    </row>
    <row r="2889" spans="1:1" x14ac:dyDescent="0.3">
      <c r="A2889" s="10"/>
    </row>
    <row r="2890" spans="1:1" x14ac:dyDescent="0.3">
      <c r="A2890" s="10"/>
    </row>
    <row r="2891" spans="1:1" x14ac:dyDescent="0.3">
      <c r="A2891" s="10"/>
    </row>
    <row r="2892" spans="1:1" x14ac:dyDescent="0.3">
      <c r="A2892" s="10"/>
    </row>
    <row r="2893" spans="1:1" x14ac:dyDescent="0.3">
      <c r="A2893" s="10"/>
    </row>
    <row r="2894" spans="1:1" x14ac:dyDescent="0.3">
      <c r="A2894" s="10"/>
    </row>
    <row r="2895" spans="1:1" x14ac:dyDescent="0.3">
      <c r="A2895" s="10"/>
    </row>
    <row r="2896" spans="1:1" x14ac:dyDescent="0.3">
      <c r="A2896" s="10"/>
    </row>
    <row r="2897" spans="1:1" x14ac:dyDescent="0.3">
      <c r="A2897" s="10"/>
    </row>
    <row r="2898" spans="1:1" x14ac:dyDescent="0.3">
      <c r="A2898" s="10"/>
    </row>
    <row r="2899" spans="1:1" x14ac:dyDescent="0.3">
      <c r="A2899" s="10"/>
    </row>
    <row r="2900" spans="1:1" x14ac:dyDescent="0.3">
      <c r="A2900" s="10"/>
    </row>
    <row r="2901" spans="1:1" x14ac:dyDescent="0.3">
      <c r="A2901" s="10"/>
    </row>
    <row r="2902" spans="1:1" x14ac:dyDescent="0.3">
      <c r="A2902" s="10"/>
    </row>
    <row r="2903" spans="1:1" x14ac:dyDescent="0.3">
      <c r="A2903" s="10"/>
    </row>
    <row r="2904" spans="1:1" x14ac:dyDescent="0.3">
      <c r="A2904" s="10"/>
    </row>
    <row r="2905" spans="1:1" x14ac:dyDescent="0.3">
      <c r="A2905" s="10"/>
    </row>
    <row r="2906" spans="1:1" x14ac:dyDescent="0.3">
      <c r="A2906" s="10"/>
    </row>
    <row r="2907" spans="1:1" x14ac:dyDescent="0.3">
      <c r="A2907" s="10"/>
    </row>
    <row r="2908" spans="1:1" x14ac:dyDescent="0.3">
      <c r="A2908" s="10"/>
    </row>
    <row r="2909" spans="1:1" x14ac:dyDescent="0.3">
      <c r="A2909" s="10"/>
    </row>
    <row r="2910" spans="1:1" x14ac:dyDescent="0.3">
      <c r="A2910" s="10"/>
    </row>
    <row r="2911" spans="1:1" x14ac:dyDescent="0.3">
      <c r="A2911" s="10"/>
    </row>
    <row r="2912" spans="1:1" x14ac:dyDescent="0.3">
      <c r="A2912" s="10"/>
    </row>
    <row r="2913" spans="1:1" x14ac:dyDescent="0.3">
      <c r="A2913" s="10"/>
    </row>
    <row r="2914" spans="1:1" x14ac:dyDescent="0.3">
      <c r="A2914" s="10"/>
    </row>
    <row r="2915" spans="1:1" x14ac:dyDescent="0.3">
      <c r="A2915" s="10"/>
    </row>
    <row r="2916" spans="1:1" x14ac:dyDescent="0.3">
      <c r="A2916" s="10"/>
    </row>
    <row r="2917" spans="1:1" x14ac:dyDescent="0.3">
      <c r="A2917" s="10"/>
    </row>
    <row r="2918" spans="1:1" x14ac:dyDescent="0.3">
      <c r="A2918" s="10"/>
    </row>
    <row r="2919" spans="1:1" x14ac:dyDescent="0.3">
      <c r="A2919" s="10"/>
    </row>
    <row r="2920" spans="1:1" x14ac:dyDescent="0.3">
      <c r="A2920" s="10"/>
    </row>
    <row r="2921" spans="1:1" x14ac:dyDescent="0.3">
      <c r="A2921" s="10"/>
    </row>
    <row r="2922" spans="1:1" x14ac:dyDescent="0.3">
      <c r="A2922" s="10"/>
    </row>
    <row r="2923" spans="1:1" x14ac:dyDescent="0.3">
      <c r="A2923" s="10"/>
    </row>
    <row r="2924" spans="1:1" x14ac:dyDescent="0.3">
      <c r="A2924" s="10"/>
    </row>
    <row r="2925" spans="1:1" x14ac:dyDescent="0.3">
      <c r="A2925" s="10"/>
    </row>
    <row r="2926" spans="1:1" x14ac:dyDescent="0.3">
      <c r="A2926" s="10"/>
    </row>
    <row r="2927" spans="1:1" x14ac:dyDescent="0.3">
      <c r="A2927" s="10"/>
    </row>
    <row r="2928" spans="1:1" x14ac:dyDescent="0.3">
      <c r="A2928" s="10"/>
    </row>
    <row r="2929" spans="1:1" x14ac:dyDescent="0.3">
      <c r="A2929" s="10"/>
    </row>
    <row r="2930" spans="1:1" x14ac:dyDescent="0.3">
      <c r="A2930" s="10"/>
    </row>
    <row r="2931" spans="1:1" x14ac:dyDescent="0.3">
      <c r="A2931" s="10"/>
    </row>
    <row r="2932" spans="1:1" x14ac:dyDescent="0.3">
      <c r="A2932" s="10"/>
    </row>
    <row r="2933" spans="1:1" x14ac:dyDescent="0.3">
      <c r="A2933" s="10"/>
    </row>
    <row r="2934" spans="1:1" x14ac:dyDescent="0.3">
      <c r="A2934" s="10"/>
    </row>
    <row r="2935" spans="1:1" x14ac:dyDescent="0.3">
      <c r="A2935" s="10"/>
    </row>
    <row r="2936" spans="1:1" x14ac:dyDescent="0.3">
      <c r="A2936" s="10"/>
    </row>
    <row r="2937" spans="1:1" x14ac:dyDescent="0.3">
      <c r="A2937" s="10"/>
    </row>
    <row r="2938" spans="1:1" x14ac:dyDescent="0.3">
      <c r="A2938" s="10"/>
    </row>
    <row r="2939" spans="1:1" x14ac:dyDescent="0.3">
      <c r="A2939" s="10"/>
    </row>
    <row r="2940" spans="1:1" x14ac:dyDescent="0.3">
      <c r="A2940" s="10"/>
    </row>
    <row r="2941" spans="1:1" x14ac:dyDescent="0.3">
      <c r="A2941" s="10"/>
    </row>
    <row r="2942" spans="1:1" x14ac:dyDescent="0.3">
      <c r="A2942" s="10"/>
    </row>
    <row r="2943" spans="1:1" x14ac:dyDescent="0.3">
      <c r="A2943" s="10"/>
    </row>
    <row r="2944" spans="1:1" x14ac:dyDescent="0.3">
      <c r="A2944" s="10"/>
    </row>
    <row r="2945" spans="1:1" x14ac:dyDescent="0.3">
      <c r="A2945" s="10"/>
    </row>
    <row r="2946" spans="1:1" x14ac:dyDescent="0.3">
      <c r="A2946" s="10"/>
    </row>
    <row r="2947" spans="1:1" x14ac:dyDescent="0.3">
      <c r="A2947" s="10"/>
    </row>
    <row r="2948" spans="1:1" x14ac:dyDescent="0.3">
      <c r="A2948" s="10"/>
    </row>
    <row r="2949" spans="1:1" x14ac:dyDescent="0.3">
      <c r="A2949" s="10"/>
    </row>
    <row r="2950" spans="1:1" x14ac:dyDescent="0.3">
      <c r="A2950" s="10"/>
    </row>
    <row r="2951" spans="1:1" x14ac:dyDescent="0.3">
      <c r="A2951" s="10"/>
    </row>
    <row r="2952" spans="1:1" x14ac:dyDescent="0.3">
      <c r="A2952" s="10"/>
    </row>
    <row r="2953" spans="1:1" x14ac:dyDescent="0.3">
      <c r="A2953" s="10"/>
    </row>
    <row r="2954" spans="1:1" x14ac:dyDescent="0.3">
      <c r="A2954" s="10"/>
    </row>
    <row r="2955" spans="1:1" x14ac:dyDescent="0.3">
      <c r="A2955" s="10"/>
    </row>
    <row r="2956" spans="1:1" x14ac:dyDescent="0.3">
      <c r="A2956" s="10"/>
    </row>
    <row r="2957" spans="1:1" x14ac:dyDescent="0.3">
      <c r="A2957" s="10"/>
    </row>
    <row r="2958" spans="1:1" x14ac:dyDescent="0.3">
      <c r="A2958" s="10"/>
    </row>
    <row r="2959" spans="1:1" x14ac:dyDescent="0.3">
      <c r="A2959" s="10"/>
    </row>
    <row r="2960" spans="1:1" x14ac:dyDescent="0.3">
      <c r="A2960" s="10"/>
    </row>
    <row r="2961" spans="1:1" x14ac:dyDescent="0.3">
      <c r="A2961" s="10"/>
    </row>
    <row r="2962" spans="1:1" x14ac:dyDescent="0.3">
      <c r="A2962" s="10"/>
    </row>
    <row r="2963" spans="1:1" x14ac:dyDescent="0.3">
      <c r="A2963" s="10"/>
    </row>
    <row r="2964" spans="1:1" x14ac:dyDescent="0.3">
      <c r="A2964" s="10"/>
    </row>
    <row r="2965" spans="1:1" x14ac:dyDescent="0.3">
      <c r="A2965" s="10"/>
    </row>
    <row r="2966" spans="1:1" x14ac:dyDescent="0.3">
      <c r="A2966" s="10"/>
    </row>
    <row r="2967" spans="1:1" x14ac:dyDescent="0.3">
      <c r="A2967" s="10"/>
    </row>
    <row r="2968" spans="1:1" x14ac:dyDescent="0.3">
      <c r="A2968" s="10"/>
    </row>
    <row r="2969" spans="1:1" x14ac:dyDescent="0.3">
      <c r="A2969" s="10"/>
    </row>
    <row r="2970" spans="1:1" x14ac:dyDescent="0.3">
      <c r="A2970" s="10"/>
    </row>
    <row r="2971" spans="1:1" x14ac:dyDescent="0.3">
      <c r="A2971" s="10"/>
    </row>
    <row r="2972" spans="1:1" x14ac:dyDescent="0.3">
      <c r="A2972" s="10"/>
    </row>
    <row r="2973" spans="1:1" x14ac:dyDescent="0.3">
      <c r="A2973" s="10"/>
    </row>
    <row r="2974" spans="1:1" x14ac:dyDescent="0.3">
      <c r="A2974" s="10"/>
    </row>
    <row r="2975" spans="1:1" x14ac:dyDescent="0.3">
      <c r="A2975" s="10"/>
    </row>
    <row r="2976" spans="1:1" x14ac:dyDescent="0.3">
      <c r="A2976" s="10"/>
    </row>
    <row r="2977" spans="1:1" x14ac:dyDescent="0.3">
      <c r="A2977" s="10"/>
    </row>
    <row r="2978" spans="1:1" x14ac:dyDescent="0.3">
      <c r="A2978" s="10"/>
    </row>
    <row r="2979" spans="1:1" x14ac:dyDescent="0.3">
      <c r="A2979" s="10"/>
    </row>
    <row r="2980" spans="1:1" x14ac:dyDescent="0.3">
      <c r="A2980" s="10"/>
    </row>
    <row r="2981" spans="1:1" x14ac:dyDescent="0.3">
      <c r="A2981" s="10"/>
    </row>
    <row r="2982" spans="1:1" x14ac:dyDescent="0.3">
      <c r="A2982" s="10"/>
    </row>
    <row r="2983" spans="1:1" x14ac:dyDescent="0.3">
      <c r="A2983" s="10"/>
    </row>
    <row r="2984" spans="1:1" x14ac:dyDescent="0.3">
      <c r="A2984" s="10"/>
    </row>
    <row r="2985" spans="1:1" x14ac:dyDescent="0.3">
      <c r="A2985" s="10"/>
    </row>
    <row r="2986" spans="1:1" x14ac:dyDescent="0.3">
      <c r="A2986" s="10"/>
    </row>
    <row r="2987" spans="1:1" x14ac:dyDescent="0.3">
      <c r="A2987" s="10"/>
    </row>
    <row r="2988" spans="1:1" x14ac:dyDescent="0.3">
      <c r="A2988" s="10"/>
    </row>
    <row r="2989" spans="1:1" x14ac:dyDescent="0.3">
      <c r="A2989" s="10"/>
    </row>
    <row r="2990" spans="1:1" x14ac:dyDescent="0.3">
      <c r="A2990" s="10"/>
    </row>
    <row r="2991" spans="1:1" x14ac:dyDescent="0.3">
      <c r="A2991" s="10"/>
    </row>
    <row r="2992" spans="1:1" x14ac:dyDescent="0.3">
      <c r="A2992" s="10"/>
    </row>
    <row r="2993" spans="1:1" x14ac:dyDescent="0.3">
      <c r="A2993" s="10"/>
    </row>
    <row r="2994" spans="1:1" x14ac:dyDescent="0.3">
      <c r="A2994" s="10"/>
    </row>
    <row r="2995" spans="1:1" x14ac:dyDescent="0.3">
      <c r="A2995" s="10"/>
    </row>
    <row r="2996" spans="1:1" x14ac:dyDescent="0.3">
      <c r="A2996" s="10"/>
    </row>
    <row r="2997" spans="1:1" x14ac:dyDescent="0.3">
      <c r="A2997" s="10"/>
    </row>
    <row r="2998" spans="1:1" x14ac:dyDescent="0.3">
      <c r="A2998" s="10"/>
    </row>
    <row r="2999" spans="1:1" x14ac:dyDescent="0.3">
      <c r="A2999" s="10"/>
    </row>
    <row r="3000" spans="1:1" x14ac:dyDescent="0.3">
      <c r="A3000" s="10"/>
    </row>
    <row r="3001" spans="1:1" x14ac:dyDescent="0.3">
      <c r="A3001" s="10"/>
    </row>
    <row r="3002" spans="1:1" x14ac:dyDescent="0.3">
      <c r="A3002" s="10"/>
    </row>
    <row r="3003" spans="1:1" x14ac:dyDescent="0.3">
      <c r="A3003" s="10"/>
    </row>
    <row r="3004" spans="1:1" x14ac:dyDescent="0.3">
      <c r="A3004" s="10"/>
    </row>
    <row r="3005" spans="1:1" x14ac:dyDescent="0.3">
      <c r="A3005" s="10"/>
    </row>
    <row r="3006" spans="1:1" x14ac:dyDescent="0.3">
      <c r="A3006" s="10"/>
    </row>
    <row r="3007" spans="1:1" x14ac:dyDescent="0.3">
      <c r="A3007" s="10"/>
    </row>
    <row r="3008" spans="1:1" x14ac:dyDescent="0.3">
      <c r="A3008" s="10"/>
    </row>
    <row r="3009" spans="1:1" x14ac:dyDescent="0.3">
      <c r="A3009" s="10"/>
    </row>
    <row r="3010" spans="1:1" x14ac:dyDescent="0.3">
      <c r="A3010" s="10"/>
    </row>
    <row r="3011" spans="1:1" x14ac:dyDescent="0.3">
      <c r="A3011" s="10"/>
    </row>
    <row r="3012" spans="1:1" x14ac:dyDescent="0.3">
      <c r="A3012" s="10"/>
    </row>
    <row r="3013" spans="1:1" x14ac:dyDescent="0.3">
      <c r="A3013" s="10"/>
    </row>
    <row r="3014" spans="1:1" x14ac:dyDescent="0.3">
      <c r="A3014" s="10"/>
    </row>
    <row r="3015" spans="1:1" x14ac:dyDescent="0.3">
      <c r="A3015" s="10"/>
    </row>
    <row r="3016" spans="1:1" x14ac:dyDescent="0.3">
      <c r="A3016" s="10"/>
    </row>
    <row r="3017" spans="1:1" x14ac:dyDescent="0.3">
      <c r="A3017" s="10"/>
    </row>
    <row r="3018" spans="1:1" x14ac:dyDescent="0.3">
      <c r="A3018" s="10"/>
    </row>
    <row r="3019" spans="1:1" x14ac:dyDescent="0.3">
      <c r="A3019" s="10"/>
    </row>
    <row r="3020" spans="1:1" x14ac:dyDescent="0.3">
      <c r="A3020" s="10"/>
    </row>
    <row r="3021" spans="1:1" x14ac:dyDescent="0.3">
      <c r="A3021" s="10"/>
    </row>
    <row r="3022" spans="1:1" x14ac:dyDescent="0.3">
      <c r="A3022" s="10"/>
    </row>
    <row r="3023" spans="1:1" x14ac:dyDescent="0.3">
      <c r="A3023" s="10"/>
    </row>
    <row r="3024" spans="1:1" x14ac:dyDescent="0.3">
      <c r="A3024" s="10"/>
    </row>
    <row r="3025" spans="1:1" x14ac:dyDescent="0.3">
      <c r="A3025" s="10"/>
    </row>
    <row r="3026" spans="1:1" x14ac:dyDescent="0.3">
      <c r="A3026" s="10"/>
    </row>
    <row r="3027" spans="1:1" x14ac:dyDescent="0.3">
      <c r="A3027" s="10"/>
    </row>
    <row r="3028" spans="1:1" x14ac:dyDescent="0.3">
      <c r="A3028" s="10"/>
    </row>
    <row r="3029" spans="1:1" x14ac:dyDescent="0.3">
      <c r="A3029" s="10"/>
    </row>
    <row r="3030" spans="1:1" x14ac:dyDescent="0.3">
      <c r="A3030" s="10"/>
    </row>
    <row r="3031" spans="1:1" x14ac:dyDescent="0.3">
      <c r="A3031" s="10"/>
    </row>
    <row r="3032" spans="1:1" x14ac:dyDescent="0.3">
      <c r="A3032" s="10"/>
    </row>
    <row r="3033" spans="1:1" x14ac:dyDescent="0.3">
      <c r="A3033" s="10"/>
    </row>
    <row r="3034" spans="1:1" x14ac:dyDescent="0.3">
      <c r="A3034" s="10"/>
    </row>
    <row r="3035" spans="1:1" x14ac:dyDescent="0.3">
      <c r="A3035" s="10"/>
    </row>
    <row r="3036" spans="1:1" x14ac:dyDescent="0.3">
      <c r="A3036" s="10"/>
    </row>
    <row r="3037" spans="1:1" x14ac:dyDescent="0.3">
      <c r="A3037" s="10"/>
    </row>
    <row r="3038" spans="1:1" x14ac:dyDescent="0.3">
      <c r="A3038" s="10"/>
    </row>
    <row r="3039" spans="1:1" x14ac:dyDescent="0.3">
      <c r="A3039" s="10"/>
    </row>
    <row r="3040" spans="1:1" x14ac:dyDescent="0.3">
      <c r="A3040" s="10"/>
    </row>
    <row r="3041" spans="1:1" x14ac:dyDescent="0.3">
      <c r="A3041" s="10"/>
    </row>
    <row r="3042" spans="1:1" x14ac:dyDescent="0.3">
      <c r="A3042" s="10"/>
    </row>
    <row r="3043" spans="1:1" x14ac:dyDescent="0.3">
      <c r="A3043" s="10"/>
    </row>
    <row r="3044" spans="1:1" x14ac:dyDescent="0.3">
      <c r="A3044" s="10"/>
    </row>
    <row r="3045" spans="1:1" x14ac:dyDescent="0.3">
      <c r="A3045" s="10"/>
    </row>
    <row r="3046" spans="1:1" x14ac:dyDescent="0.3">
      <c r="A3046" s="10"/>
    </row>
    <row r="3047" spans="1:1" x14ac:dyDescent="0.3">
      <c r="A3047" s="10"/>
    </row>
    <row r="3048" spans="1:1" x14ac:dyDescent="0.3">
      <c r="A3048" s="10"/>
    </row>
    <row r="3049" spans="1:1" x14ac:dyDescent="0.3">
      <c r="A3049" s="10"/>
    </row>
    <row r="3050" spans="1:1" x14ac:dyDescent="0.3">
      <c r="A3050" s="10"/>
    </row>
    <row r="3051" spans="1:1" x14ac:dyDescent="0.3">
      <c r="A3051" s="10"/>
    </row>
    <row r="3052" spans="1:1" x14ac:dyDescent="0.3">
      <c r="A3052" s="10"/>
    </row>
    <row r="3053" spans="1:1" x14ac:dyDescent="0.3">
      <c r="A3053" s="10"/>
    </row>
    <row r="3054" spans="1:1" x14ac:dyDescent="0.3">
      <c r="A3054" s="10"/>
    </row>
    <row r="3055" spans="1:1" x14ac:dyDescent="0.3">
      <c r="A3055" s="10"/>
    </row>
    <row r="3056" spans="1:1" x14ac:dyDescent="0.3">
      <c r="A3056" s="10"/>
    </row>
    <row r="3057" spans="1:1" x14ac:dyDescent="0.3">
      <c r="A3057" s="10"/>
    </row>
    <row r="3058" spans="1:1" x14ac:dyDescent="0.3">
      <c r="A3058" s="10"/>
    </row>
    <row r="3059" spans="1:1" x14ac:dyDescent="0.3">
      <c r="A3059" s="10"/>
    </row>
    <row r="3060" spans="1:1" x14ac:dyDescent="0.3">
      <c r="A3060" s="10"/>
    </row>
    <row r="3061" spans="1:1" x14ac:dyDescent="0.3">
      <c r="A3061" s="10"/>
    </row>
    <row r="3062" spans="1:1" x14ac:dyDescent="0.3">
      <c r="A3062" s="10"/>
    </row>
    <row r="3063" spans="1:1" x14ac:dyDescent="0.3">
      <c r="A3063" s="10"/>
    </row>
    <row r="3064" spans="1:1" x14ac:dyDescent="0.3">
      <c r="A3064" s="10"/>
    </row>
    <row r="3065" spans="1:1" x14ac:dyDescent="0.3">
      <c r="A3065" s="10"/>
    </row>
    <row r="3066" spans="1:1" x14ac:dyDescent="0.3">
      <c r="A3066" s="10"/>
    </row>
    <row r="3067" spans="1:1" x14ac:dyDescent="0.3">
      <c r="A3067" s="10"/>
    </row>
    <row r="3068" spans="1:1" x14ac:dyDescent="0.3">
      <c r="A3068" s="10"/>
    </row>
    <row r="3069" spans="1:1" x14ac:dyDescent="0.3">
      <c r="A3069" s="10"/>
    </row>
    <row r="3070" spans="1:1" x14ac:dyDescent="0.3">
      <c r="A3070" s="10"/>
    </row>
    <row r="3071" spans="1:1" x14ac:dyDescent="0.3">
      <c r="A3071" s="10"/>
    </row>
    <row r="3072" spans="1:1" x14ac:dyDescent="0.3">
      <c r="A3072" s="10"/>
    </row>
    <row r="3073" spans="1:1" x14ac:dyDescent="0.3">
      <c r="A3073" s="10"/>
    </row>
    <row r="3074" spans="1:1" x14ac:dyDescent="0.3">
      <c r="A3074" s="10"/>
    </row>
    <row r="3075" spans="1:1" x14ac:dyDescent="0.3">
      <c r="A3075" s="10"/>
    </row>
    <row r="3076" spans="1:1" x14ac:dyDescent="0.3">
      <c r="A3076" s="10"/>
    </row>
    <row r="3077" spans="1:1" x14ac:dyDescent="0.3">
      <c r="A3077" s="10"/>
    </row>
    <row r="3078" spans="1:1" x14ac:dyDescent="0.3">
      <c r="A3078" s="10"/>
    </row>
    <row r="3079" spans="1:1" x14ac:dyDescent="0.3">
      <c r="A3079" s="10"/>
    </row>
    <row r="3080" spans="1:1" x14ac:dyDescent="0.3">
      <c r="A3080" s="10"/>
    </row>
    <row r="3081" spans="1:1" x14ac:dyDescent="0.3">
      <c r="A3081" s="10"/>
    </row>
    <row r="3082" spans="1:1" x14ac:dyDescent="0.3">
      <c r="A3082" s="10"/>
    </row>
    <row r="3083" spans="1:1" x14ac:dyDescent="0.3">
      <c r="A3083" s="10"/>
    </row>
    <row r="3084" spans="1:1" x14ac:dyDescent="0.3">
      <c r="A3084" s="10"/>
    </row>
    <row r="3085" spans="1:1" x14ac:dyDescent="0.3">
      <c r="A3085" s="10"/>
    </row>
    <row r="3086" spans="1:1" x14ac:dyDescent="0.3">
      <c r="A3086" s="10"/>
    </row>
    <row r="3087" spans="1:1" x14ac:dyDescent="0.3">
      <c r="A3087" s="10"/>
    </row>
    <row r="3088" spans="1:1" x14ac:dyDescent="0.3">
      <c r="A3088" s="10"/>
    </row>
    <row r="3089" spans="1:1" x14ac:dyDescent="0.3">
      <c r="A3089" s="10"/>
    </row>
    <row r="3090" spans="1:1" x14ac:dyDescent="0.3">
      <c r="A3090" s="10"/>
    </row>
    <row r="3091" spans="1:1" x14ac:dyDescent="0.3">
      <c r="A3091" s="10"/>
    </row>
    <row r="3092" spans="1:1" x14ac:dyDescent="0.3">
      <c r="A3092" s="10"/>
    </row>
    <row r="3093" spans="1:1" x14ac:dyDescent="0.3">
      <c r="A3093" s="10"/>
    </row>
    <row r="3094" spans="1:1" x14ac:dyDescent="0.3">
      <c r="A3094" s="10"/>
    </row>
    <row r="3095" spans="1:1" x14ac:dyDescent="0.3">
      <c r="A3095" s="10"/>
    </row>
    <row r="3096" spans="1:1" x14ac:dyDescent="0.3">
      <c r="A3096" s="10"/>
    </row>
    <row r="3097" spans="1:1" x14ac:dyDescent="0.3">
      <c r="A3097" s="10"/>
    </row>
    <row r="3098" spans="1:1" x14ac:dyDescent="0.3">
      <c r="A3098" s="10"/>
    </row>
    <row r="3099" spans="1:1" x14ac:dyDescent="0.3">
      <c r="A3099" s="10"/>
    </row>
    <row r="3100" spans="1:1" x14ac:dyDescent="0.3">
      <c r="A3100" s="10"/>
    </row>
    <row r="3101" spans="1:1" x14ac:dyDescent="0.3">
      <c r="A3101" s="10"/>
    </row>
    <row r="3102" spans="1:1" x14ac:dyDescent="0.3">
      <c r="A3102" s="10"/>
    </row>
    <row r="3103" spans="1:1" x14ac:dyDescent="0.3">
      <c r="A3103" s="10"/>
    </row>
    <row r="3104" spans="1:1" x14ac:dyDescent="0.3">
      <c r="A3104" s="10"/>
    </row>
    <row r="3105" spans="1:1" x14ac:dyDescent="0.3">
      <c r="A3105" s="10"/>
    </row>
    <row r="3106" spans="1:1" x14ac:dyDescent="0.3">
      <c r="A3106" s="10"/>
    </row>
    <row r="3107" spans="1:1" x14ac:dyDescent="0.3">
      <c r="A3107" s="10"/>
    </row>
    <row r="3108" spans="1:1" x14ac:dyDescent="0.3">
      <c r="A3108" s="10"/>
    </row>
    <row r="3109" spans="1:1" x14ac:dyDescent="0.3">
      <c r="A3109" s="10"/>
    </row>
    <row r="3110" spans="1:1" x14ac:dyDescent="0.3">
      <c r="A3110" s="10"/>
    </row>
    <row r="3111" spans="1:1" x14ac:dyDescent="0.3">
      <c r="A3111" s="10"/>
    </row>
    <row r="3112" spans="1:1" x14ac:dyDescent="0.3">
      <c r="A3112" s="10"/>
    </row>
    <row r="3113" spans="1:1" x14ac:dyDescent="0.3">
      <c r="A3113" s="10"/>
    </row>
    <row r="3114" spans="1:1" x14ac:dyDescent="0.3">
      <c r="A3114" s="10"/>
    </row>
    <row r="3115" spans="1:1" x14ac:dyDescent="0.3">
      <c r="A3115" s="10"/>
    </row>
    <row r="3116" spans="1:1" x14ac:dyDescent="0.3">
      <c r="A3116" s="10"/>
    </row>
    <row r="3117" spans="1:1" x14ac:dyDescent="0.3">
      <c r="A3117" s="10"/>
    </row>
    <row r="3118" spans="1:1" x14ac:dyDescent="0.3">
      <c r="A3118" s="10"/>
    </row>
    <row r="3119" spans="1:1" x14ac:dyDescent="0.3">
      <c r="A3119" s="10"/>
    </row>
    <row r="3120" spans="1:1" x14ac:dyDescent="0.3">
      <c r="A3120" s="10"/>
    </row>
    <row r="3121" spans="1:1" x14ac:dyDescent="0.3">
      <c r="A3121" s="10"/>
    </row>
    <row r="3122" spans="1:1" x14ac:dyDescent="0.3">
      <c r="A3122" s="10"/>
    </row>
    <row r="3123" spans="1:1" x14ac:dyDescent="0.3">
      <c r="A3123" s="10"/>
    </row>
    <row r="3124" spans="1:1" x14ac:dyDescent="0.3">
      <c r="A3124" s="10"/>
    </row>
    <row r="3125" spans="1:1" x14ac:dyDescent="0.3">
      <c r="A3125" s="10"/>
    </row>
    <row r="3126" spans="1:1" x14ac:dyDescent="0.3">
      <c r="A3126" s="10"/>
    </row>
    <row r="3127" spans="1:1" x14ac:dyDescent="0.3">
      <c r="A3127" s="10"/>
    </row>
    <row r="3128" spans="1:1" x14ac:dyDescent="0.3">
      <c r="A3128" s="10"/>
    </row>
    <row r="3129" spans="1:1" x14ac:dyDescent="0.3">
      <c r="A3129" s="10"/>
    </row>
    <row r="3130" spans="1:1" x14ac:dyDescent="0.3">
      <c r="A3130" s="10"/>
    </row>
    <row r="3131" spans="1:1" x14ac:dyDescent="0.3">
      <c r="A3131" s="10"/>
    </row>
    <row r="3132" spans="1:1" x14ac:dyDescent="0.3">
      <c r="A3132" s="10"/>
    </row>
    <row r="3133" spans="1:1" x14ac:dyDescent="0.3">
      <c r="A3133" s="10"/>
    </row>
    <row r="3134" spans="1:1" x14ac:dyDescent="0.3">
      <c r="A3134" s="10"/>
    </row>
    <row r="3135" spans="1:1" x14ac:dyDescent="0.3">
      <c r="A3135" s="10"/>
    </row>
    <row r="3136" spans="1:1" x14ac:dyDescent="0.3">
      <c r="A3136" s="10"/>
    </row>
    <row r="3137" spans="1:1" x14ac:dyDescent="0.3">
      <c r="A3137" s="10"/>
    </row>
    <row r="3138" spans="1:1" x14ac:dyDescent="0.3">
      <c r="A3138" s="10"/>
    </row>
    <row r="3139" spans="1:1" x14ac:dyDescent="0.3">
      <c r="A3139" s="10"/>
    </row>
    <row r="3140" spans="1:1" x14ac:dyDescent="0.3">
      <c r="A3140" s="10"/>
    </row>
    <row r="3141" spans="1:1" x14ac:dyDescent="0.3">
      <c r="A3141" s="10"/>
    </row>
    <row r="3142" spans="1:1" x14ac:dyDescent="0.3">
      <c r="A3142" s="10"/>
    </row>
    <row r="3143" spans="1:1" x14ac:dyDescent="0.3">
      <c r="A3143" s="10"/>
    </row>
    <row r="3144" spans="1:1" x14ac:dyDescent="0.3">
      <c r="A3144" s="10"/>
    </row>
    <row r="3145" spans="1:1" x14ac:dyDescent="0.3">
      <c r="A3145" s="10"/>
    </row>
    <row r="3146" spans="1:1" x14ac:dyDescent="0.3">
      <c r="A3146" s="10"/>
    </row>
    <row r="3147" spans="1:1" x14ac:dyDescent="0.3">
      <c r="A3147" s="10"/>
    </row>
    <row r="3148" spans="1:1" x14ac:dyDescent="0.3">
      <c r="A3148" s="10"/>
    </row>
    <row r="3149" spans="1:1" x14ac:dyDescent="0.3">
      <c r="A3149" s="10"/>
    </row>
    <row r="3150" spans="1:1" x14ac:dyDescent="0.3">
      <c r="A3150" s="10"/>
    </row>
    <row r="3151" spans="1:1" x14ac:dyDescent="0.3">
      <c r="A3151" s="10"/>
    </row>
    <row r="3152" spans="1:1" x14ac:dyDescent="0.3">
      <c r="A3152" s="10"/>
    </row>
    <row r="3153" spans="1:1" x14ac:dyDescent="0.3">
      <c r="A3153" s="10"/>
    </row>
    <row r="3154" spans="1:1" x14ac:dyDescent="0.3">
      <c r="A3154" s="10"/>
    </row>
    <row r="3155" spans="1:1" x14ac:dyDescent="0.3">
      <c r="A3155" s="10"/>
    </row>
    <row r="3156" spans="1:1" x14ac:dyDescent="0.3">
      <c r="A3156" s="10"/>
    </row>
    <row r="3157" spans="1:1" x14ac:dyDescent="0.3">
      <c r="A3157" s="10"/>
    </row>
    <row r="3158" spans="1:1" x14ac:dyDescent="0.3">
      <c r="A3158" s="10"/>
    </row>
    <row r="3159" spans="1:1" x14ac:dyDescent="0.3">
      <c r="A3159" s="10"/>
    </row>
    <row r="3160" spans="1:1" x14ac:dyDescent="0.3">
      <c r="A3160" s="10"/>
    </row>
    <row r="3161" spans="1:1" x14ac:dyDescent="0.3">
      <c r="A3161" s="10"/>
    </row>
    <row r="3162" spans="1:1" x14ac:dyDescent="0.3">
      <c r="A3162" s="10"/>
    </row>
    <row r="3163" spans="1:1" x14ac:dyDescent="0.3">
      <c r="A3163" s="10"/>
    </row>
    <row r="3164" spans="1:1" x14ac:dyDescent="0.3">
      <c r="A3164" s="10"/>
    </row>
    <row r="3165" spans="1:1" x14ac:dyDescent="0.3">
      <c r="A3165" s="10"/>
    </row>
    <row r="3166" spans="1:1" x14ac:dyDescent="0.3">
      <c r="A3166" s="10"/>
    </row>
    <row r="3167" spans="1:1" x14ac:dyDescent="0.3">
      <c r="A3167" s="10"/>
    </row>
    <row r="3168" spans="1:1" x14ac:dyDescent="0.3">
      <c r="A3168" s="10"/>
    </row>
    <row r="3169" spans="1:1" x14ac:dyDescent="0.3">
      <c r="A3169" s="10"/>
    </row>
    <row r="3170" spans="1:1" x14ac:dyDescent="0.3">
      <c r="A3170" s="10"/>
    </row>
    <row r="3171" spans="1:1" x14ac:dyDescent="0.3">
      <c r="A3171" s="10"/>
    </row>
    <row r="3172" spans="1:1" x14ac:dyDescent="0.3">
      <c r="A3172" s="10"/>
    </row>
    <row r="3173" spans="1:1" x14ac:dyDescent="0.3">
      <c r="A3173" s="10"/>
    </row>
    <row r="3174" spans="1:1" x14ac:dyDescent="0.3">
      <c r="A3174" s="10"/>
    </row>
    <row r="3175" spans="1:1" x14ac:dyDescent="0.3">
      <c r="A3175" s="10"/>
    </row>
    <row r="3176" spans="1:1" x14ac:dyDescent="0.3">
      <c r="A3176" s="10"/>
    </row>
    <row r="3177" spans="1:1" x14ac:dyDescent="0.3">
      <c r="A3177" s="10"/>
    </row>
    <row r="3178" spans="1:1" x14ac:dyDescent="0.3">
      <c r="A3178" s="10"/>
    </row>
    <row r="3179" spans="1:1" x14ac:dyDescent="0.3">
      <c r="A3179" s="10"/>
    </row>
    <row r="3180" spans="1:1" x14ac:dyDescent="0.3">
      <c r="A3180" s="10"/>
    </row>
    <row r="3181" spans="1:1" x14ac:dyDescent="0.3">
      <c r="A3181" s="10"/>
    </row>
    <row r="3182" spans="1:1" x14ac:dyDescent="0.3">
      <c r="A3182" s="10"/>
    </row>
    <row r="3183" spans="1:1" x14ac:dyDescent="0.3">
      <c r="A3183" s="10"/>
    </row>
    <row r="3184" spans="1:1" x14ac:dyDescent="0.3">
      <c r="A3184" s="10"/>
    </row>
    <row r="3185" spans="1:1" x14ac:dyDescent="0.3">
      <c r="A3185" s="10"/>
    </row>
    <row r="3186" spans="1:1" x14ac:dyDescent="0.3">
      <c r="A3186" s="10"/>
    </row>
    <row r="3187" spans="1:1" x14ac:dyDescent="0.3">
      <c r="A3187" s="10"/>
    </row>
    <row r="3188" spans="1:1" x14ac:dyDescent="0.3">
      <c r="A3188" s="10"/>
    </row>
    <row r="3189" spans="1:1" x14ac:dyDescent="0.3">
      <c r="A3189" s="10"/>
    </row>
    <row r="3190" spans="1:1" x14ac:dyDescent="0.3">
      <c r="A3190" s="10"/>
    </row>
    <row r="3191" spans="1:1" x14ac:dyDescent="0.3">
      <c r="A3191" s="10"/>
    </row>
    <row r="3192" spans="1:1" x14ac:dyDescent="0.3">
      <c r="A3192" s="10"/>
    </row>
    <row r="3193" spans="1:1" x14ac:dyDescent="0.3">
      <c r="A3193" s="10"/>
    </row>
    <row r="3194" spans="1:1" x14ac:dyDescent="0.3">
      <c r="A3194" s="10"/>
    </row>
    <row r="3195" spans="1:1" x14ac:dyDescent="0.3">
      <c r="A3195" s="10"/>
    </row>
    <row r="3196" spans="1:1" x14ac:dyDescent="0.3">
      <c r="A3196" s="10"/>
    </row>
    <row r="3197" spans="1:1" x14ac:dyDescent="0.3">
      <c r="A3197" s="10"/>
    </row>
    <row r="3198" spans="1:1" x14ac:dyDescent="0.3">
      <c r="A3198" s="10"/>
    </row>
    <row r="3199" spans="1:1" x14ac:dyDescent="0.3">
      <c r="A3199" s="10"/>
    </row>
    <row r="3200" spans="1:1" x14ac:dyDescent="0.3">
      <c r="A3200" s="10"/>
    </row>
    <row r="3201" spans="1:1" x14ac:dyDescent="0.3">
      <c r="A3201" s="10"/>
    </row>
    <row r="3202" spans="1:1" x14ac:dyDescent="0.3">
      <c r="A3202" s="10"/>
    </row>
    <row r="3203" spans="1:1" x14ac:dyDescent="0.3">
      <c r="A3203" s="10"/>
    </row>
    <row r="3204" spans="1:1" x14ac:dyDescent="0.3">
      <c r="A3204" s="10"/>
    </row>
    <row r="3205" spans="1:1" x14ac:dyDescent="0.3">
      <c r="A3205" s="10"/>
    </row>
    <row r="3206" spans="1:1" x14ac:dyDescent="0.3">
      <c r="A3206" s="10"/>
    </row>
    <row r="3207" spans="1:1" x14ac:dyDescent="0.3">
      <c r="A3207" s="10"/>
    </row>
    <row r="3208" spans="1:1" x14ac:dyDescent="0.3">
      <c r="A3208" s="10"/>
    </row>
    <row r="3209" spans="1:1" x14ac:dyDescent="0.3">
      <c r="A3209" s="10"/>
    </row>
    <row r="3210" spans="1:1" x14ac:dyDescent="0.3">
      <c r="A3210" s="10"/>
    </row>
    <row r="3211" spans="1:1" x14ac:dyDescent="0.3">
      <c r="A3211" s="10"/>
    </row>
    <row r="3212" spans="1:1" x14ac:dyDescent="0.3">
      <c r="A3212" s="10"/>
    </row>
    <row r="3213" spans="1:1" x14ac:dyDescent="0.3">
      <c r="A3213" s="10"/>
    </row>
    <row r="3214" spans="1:1" x14ac:dyDescent="0.3">
      <c r="A3214" s="10"/>
    </row>
    <row r="3215" spans="1:1" x14ac:dyDescent="0.3">
      <c r="A3215" s="10"/>
    </row>
    <row r="3216" spans="1:1" x14ac:dyDescent="0.3">
      <c r="A3216" s="10"/>
    </row>
    <row r="3217" spans="1:1" x14ac:dyDescent="0.3">
      <c r="A3217" s="10"/>
    </row>
    <row r="3218" spans="1:1" x14ac:dyDescent="0.3">
      <c r="A3218" s="10"/>
    </row>
    <row r="3219" spans="1:1" x14ac:dyDescent="0.3">
      <c r="A3219" s="10"/>
    </row>
    <row r="3220" spans="1:1" x14ac:dyDescent="0.3">
      <c r="A3220" s="10"/>
    </row>
    <row r="3221" spans="1:1" x14ac:dyDescent="0.3">
      <c r="A3221" s="10"/>
    </row>
    <row r="3222" spans="1:1" x14ac:dyDescent="0.3">
      <c r="A3222" s="10"/>
    </row>
    <row r="3223" spans="1:1" x14ac:dyDescent="0.3">
      <c r="A3223" s="10"/>
    </row>
    <row r="3224" spans="1:1" x14ac:dyDescent="0.3">
      <c r="A3224" s="10"/>
    </row>
    <row r="3225" spans="1:1" x14ac:dyDescent="0.3">
      <c r="A3225" s="10"/>
    </row>
    <row r="3226" spans="1:1" x14ac:dyDescent="0.3">
      <c r="A3226" s="10"/>
    </row>
    <row r="3227" spans="1:1" x14ac:dyDescent="0.3">
      <c r="A3227" s="10"/>
    </row>
    <row r="3228" spans="1:1" x14ac:dyDescent="0.3">
      <c r="A3228" s="10"/>
    </row>
    <row r="3229" spans="1:1" x14ac:dyDescent="0.3">
      <c r="A3229" s="10"/>
    </row>
    <row r="3230" spans="1:1" x14ac:dyDescent="0.3">
      <c r="A3230" s="10"/>
    </row>
    <row r="3231" spans="1:1" x14ac:dyDescent="0.3">
      <c r="A3231" s="10"/>
    </row>
    <row r="3232" spans="1:1" x14ac:dyDescent="0.3">
      <c r="A3232" s="10"/>
    </row>
    <row r="3233" spans="1:1" x14ac:dyDescent="0.3">
      <c r="A3233" s="10"/>
    </row>
    <row r="3234" spans="1:1" x14ac:dyDescent="0.3">
      <c r="A3234" s="10"/>
    </row>
    <row r="3235" spans="1:1" x14ac:dyDescent="0.3">
      <c r="A3235" s="10"/>
    </row>
    <row r="3236" spans="1:1" x14ac:dyDescent="0.3">
      <c r="A3236" s="10"/>
    </row>
    <row r="3237" spans="1:1" x14ac:dyDescent="0.3">
      <c r="A3237" s="10"/>
    </row>
    <row r="3238" spans="1:1" x14ac:dyDescent="0.3">
      <c r="A3238" s="10"/>
    </row>
    <row r="3239" spans="1:1" x14ac:dyDescent="0.3">
      <c r="A3239" s="10"/>
    </row>
    <row r="3240" spans="1:1" x14ac:dyDescent="0.3">
      <c r="A3240" s="10"/>
    </row>
    <row r="3241" spans="1:1" x14ac:dyDescent="0.3">
      <c r="A3241" s="10"/>
    </row>
    <row r="3242" spans="1:1" x14ac:dyDescent="0.3">
      <c r="A3242" s="10"/>
    </row>
    <row r="3243" spans="1:1" x14ac:dyDescent="0.3">
      <c r="A3243" s="10"/>
    </row>
    <row r="3244" spans="1:1" x14ac:dyDescent="0.3">
      <c r="A3244" s="10"/>
    </row>
    <row r="3245" spans="1:1" x14ac:dyDescent="0.3">
      <c r="A3245" s="10"/>
    </row>
    <row r="3246" spans="1:1" x14ac:dyDescent="0.3">
      <c r="A3246" s="10"/>
    </row>
    <row r="3247" spans="1:1" x14ac:dyDescent="0.3">
      <c r="A3247" s="10"/>
    </row>
    <row r="3248" spans="1:1" x14ac:dyDescent="0.3">
      <c r="A3248" s="10"/>
    </row>
    <row r="3249" spans="1:1" x14ac:dyDescent="0.3">
      <c r="A3249" s="10"/>
    </row>
    <row r="3250" spans="1:1" x14ac:dyDescent="0.3">
      <c r="A3250" s="10"/>
    </row>
    <row r="3251" spans="1:1" x14ac:dyDescent="0.3">
      <c r="A3251" s="10"/>
    </row>
    <row r="3252" spans="1:1" x14ac:dyDescent="0.3">
      <c r="A3252" s="10"/>
    </row>
    <row r="3253" spans="1:1" x14ac:dyDescent="0.3">
      <c r="A3253" s="10"/>
    </row>
    <row r="3254" spans="1:1" x14ac:dyDescent="0.3">
      <c r="A3254" s="10"/>
    </row>
    <row r="3255" spans="1:1" x14ac:dyDescent="0.3">
      <c r="A3255" s="10"/>
    </row>
    <row r="3256" spans="1:1" x14ac:dyDescent="0.3">
      <c r="A3256" s="10"/>
    </row>
    <row r="3257" spans="1:1" x14ac:dyDescent="0.3">
      <c r="A3257" s="10"/>
    </row>
    <row r="3258" spans="1:1" x14ac:dyDescent="0.3">
      <c r="A3258" s="10"/>
    </row>
    <row r="3259" spans="1:1" x14ac:dyDescent="0.3">
      <c r="A3259" s="10"/>
    </row>
    <row r="3260" spans="1:1" x14ac:dyDescent="0.3">
      <c r="A3260" s="10"/>
    </row>
    <row r="3261" spans="1:1" x14ac:dyDescent="0.3">
      <c r="A3261" s="10"/>
    </row>
    <row r="3262" spans="1:1" x14ac:dyDescent="0.3">
      <c r="A3262" s="10"/>
    </row>
    <row r="3263" spans="1:1" x14ac:dyDescent="0.3">
      <c r="A3263" s="10"/>
    </row>
    <row r="3264" spans="1:1" x14ac:dyDescent="0.3">
      <c r="A3264" s="10"/>
    </row>
    <row r="3265" spans="1:1" x14ac:dyDescent="0.3">
      <c r="A3265" s="10"/>
    </row>
    <row r="3266" spans="1:1" x14ac:dyDescent="0.3">
      <c r="A3266" s="10"/>
    </row>
    <row r="3267" spans="1:1" x14ac:dyDescent="0.3">
      <c r="A3267" s="10"/>
    </row>
    <row r="3268" spans="1:1" x14ac:dyDescent="0.3">
      <c r="A3268" s="10"/>
    </row>
    <row r="3269" spans="1:1" x14ac:dyDescent="0.3">
      <c r="A3269" s="10"/>
    </row>
    <row r="3270" spans="1:1" x14ac:dyDescent="0.3">
      <c r="A3270" s="10"/>
    </row>
    <row r="3271" spans="1:1" x14ac:dyDescent="0.3">
      <c r="A3271" s="10"/>
    </row>
    <row r="3272" spans="1:1" x14ac:dyDescent="0.3">
      <c r="A3272" s="10"/>
    </row>
    <row r="3273" spans="1:1" x14ac:dyDescent="0.3">
      <c r="A3273" s="10"/>
    </row>
    <row r="3274" spans="1:1" x14ac:dyDescent="0.3">
      <c r="A3274" s="10"/>
    </row>
    <row r="3275" spans="1:1" x14ac:dyDescent="0.3">
      <c r="A3275" s="10"/>
    </row>
    <row r="3276" spans="1:1" x14ac:dyDescent="0.3">
      <c r="A3276" s="10"/>
    </row>
    <row r="3277" spans="1:1" x14ac:dyDescent="0.3">
      <c r="A3277" s="10"/>
    </row>
    <row r="3278" spans="1:1" x14ac:dyDescent="0.3">
      <c r="A3278" s="10"/>
    </row>
    <row r="3279" spans="1:1" x14ac:dyDescent="0.3">
      <c r="A3279" s="10"/>
    </row>
    <row r="3280" spans="1:1" x14ac:dyDescent="0.3">
      <c r="A3280" s="10"/>
    </row>
    <row r="3281" spans="1:1" x14ac:dyDescent="0.3">
      <c r="A3281" s="10"/>
    </row>
    <row r="3282" spans="1:1" x14ac:dyDescent="0.3">
      <c r="A3282" s="10"/>
    </row>
    <row r="3283" spans="1:1" x14ac:dyDescent="0.3">
      <c r="A3283" s="10"/>
    </row>
    <row r="3284" spans="1:1" x14ac:dyDescent="0.3">
      <c r="A3284" s="10"/>
    </row>
    <row r="3285" spans="1:1" x14ac:dyDescent="0.3">
      <c r="A3285" s="10"/>
    </row>
    <row r="3286" spans="1:1" x14ac:dyDescent="0.3">
      <c r="A3286" s="10"/>
    </row>
    <row r="3287" spans="1:1" x14ac:dyDescent="0.3">
      <c r="A3287" s="10"/>
    </row>
    <row r="3288" spans="1:1" x14ac:dyDescent="0.3">
      <c r="A3288" s="10"/>
    </row>
    <row r="3289" spans="1:1" x14ac:dyDescent="0.3">
      <c r="A3289" s="10"/>
    </row>
    <row r="3290" spans="1:1" x14ac:dyDescent="0.3">
      <c r="A3290" s="10"/>
    </row>
    <row r="3291" spans="1:1" x14ac:dyDescent="0.3">
      <c r="A3291" s="10"/>
    </row>
    <row r="3292" spans="1:1" x14ac:dyDescent="0.3">
      <c r="A3292" s="10"/>
    </row>
    <row r="3293" spans="1:1" x14ac:dyDescent="0.3">
      <c r="A3293" s="10"/>
    </row>
    <row r="3294" spans="1:1" x14ac:dyDescent="0.3">
      <c r="A3294" s="10"/>
    </row>
    <row r="3295" spans="1:1" x14ac:dyDescent="0.3">
      <c r="A3295" s="10"/>
    </row>
    <row r="3296" spans="1:1" x14ac:dyDescent="0.3">
      <c r="A3296" s="10"/>
    </row>
    <row r="3297" spans="1:1" x14ac:dyDescent="0.3">
      <c r="A3297" s="10"/>
    </row>
    <row r="3298" spans="1:1" x14ac:dyDescent="0.3">
      <c r="A3298" s="10"/>
    </row>
    <row r="3299" spans="1:1" x14ac:dyDescent="0.3">
      <c r="A3299" s="10"/>
    </row>
    <row r="3300" spans="1:1" x14ac:dyDescent="0.3">
      <c r="A3300" s="10"/>
    </row>
    <row r="3301" spans="1:1" x14ac:dyDescent="0.3">
      <c r="A3301" s="10"/>
    </row>
    <row r="3302" spans="1:1" x14ac:dyDescent="0.3">
      <c r="A3302" s="10"/>
    </row>
    <row r="3303" spans="1:1" x14ac:dyDescent="0.3">
      <c r="A3303" s="10"/>
    </row>
    <row r="3304" spans="1:1" x14ac:dyDescent="0.3">
      <c r="A3304" s="10"/>
    </row>
    <row r="3305" spans="1:1" x14ac:dyDescent="0.3">
      <c r="A3305" s="10"/>
    </row>
    <row r="3306" spans="1:1" x14ac:dyDescent="0.3">
      <c r="A3306" s="10"/>
    </row>
    <row r="3307" spans="1:1" x14ac:dyDescent="0.3">
      <c r="A3307" s="10"/>
    </row>
    <row r="3308" spans="1:1" x14ac:dyDescent="0.3">
      <c r="A3308" s="10"/>
    </row>
    <row r="3309" spans="1:1" x14ac:dyDescent="0.3">
      <c r="A3309" s="10"/>
    </row>
    <row r="3310" spans="1:1" x14ac:dyDescent="0.3">
      <c r="A3310" s="10"/>
    </row>
    <row r="3311" spans="1:1" x14ac:dyDescent="0.3">
      <c r="A3311" s="10"/>
    </row>
    <row r="3312" spans="1:1" x14ac:dyDescent="0.3">
      <c r="A3312" s="10"/>
    </row>
    <row r="3313" spans="1:1" x14ac:dyDescent="0.3">
      <c r="A3313" s="10"/>
    </row>
    <row r="3314" spans="1:1" x14ac:dyDescent="0.3">
      <c r="A3314" s="10"/>
    </row>
    <row r="3315" spans="1:1" x14ac:dyDescent="0.3">
      <c r="A3315" s="10"/>
    </row>
    <row r="3316" spans="1:1" x14ac:dyDescent="0.3">
      <c r="A3316" s="10"/>
    </row>
    <row r="3317" spans="1:1" x14ac:dyDescent="0.3">
      <c r="A3317" s="10"/>
    </row>
    <row r="3318" spans="1:1" x14ac:dyDescent="0.3">
      <c r="A3318" s="10"/>
    </row>
    <row r="3319" spans="1:1" x14ac:dyDescent="0.3">
      <c r="A3319" s="10"/>
    </row>
    <row r="3320" spans="1:1" x14ac:dyDescent="0.3">
      <c r="A3320" s="10"/>
    </row>
    <row r="3321" spans="1:1" x14ac:dyDescent="0.3">
      <c r="A3321" s="10"/>
    </row>
    <row r="3322" spans="1:1" x14ac:dyDescent="0.3">
      <c r="A3322" s="10"/>
    </row>
    <row r="3323" spans="1:1" x14ac:dyDescent="0.3">
      <c r="A3323" s="10"/>
    </row>
    <row r="3324" spans="1:1" x14ac:dyDescent="0.3">
      <c r="A3324" s="10"/>
    </row>
    <row r="3325" spans="1:1" x14ac:dyDescent="0.3">
      <c r="A3325" s="10"/>
    </row>
    <row r="3326" spans="1:1" x14ac:dyDescent="0.3">
      <c r="A3326" s="10"/>
    </row>
    <row r="3327" spans="1:1" x14ac:dyDescent="0.3">
      <c r="A3327" s="10"/>
    </row>
    <row r="3328" spans="1:1" x14ac:dyDescent="0.3">
      <c r="A3328" s="10"/>
    </row>
    <row r="3329" spans="1:1" x14ac:dyDescent="0.3">
      <c r="A3329" s="10"/>
    </row>
    <row r="3330" spans="1:1" x14ac:dyDescent="0.3">
      <c r="A3330" s="10"/>
    </row>
    <row r="3331" spans="1:1" x14ac:dyDescent="0.3">
      <c r="A3331" s="10"/>
    </row>
    <row r="3332" spans="1:1" x14ac:dyDescent="0.3">
      <c r="A3332" s="10"/>
    </row>
    <row r="3333" spans="1:1" x14ac:dyDescent="0.3">
      <c r="A3333" s="10"/>
    </row>
    <row r="3334" spans="1:1" x14ac:dyDescent="0.3">
      <c r="A3334" s="10"/>
    </row>
    <row r="3335" spans="1:1" x14ac:dyDescent="0.3">
      <c r="A3335" s="10"/>
    </row>
    <row r="3336" spans="1:1" x14ac:dyDescent="0.3">
      <c r="A3336" s="10"/>
    </row>
    <row r="3337" spans="1:1" x14ac:dyDescent="0.3">
      <c r="A3337" s="10"/>
    </row>
    <row r="3338" spans="1:1" x14ac:dyDescent="0.3">
      <c r="A3338" s="10"/>
    </row>
    <row r="3339" spans="1:1" x14ac:dyDescent="0.3">
      <c r="A3339" s="10"/>
    </row>
    <row r="3340" spans="1:1" x14ac:dyDescent="0.3">
      <c r="A3340" s="10"/>
    </row>
    <row r="3341" spans="1:1" x14ac:dyDescent="0.3">
      <c r="A3341" s="10"/>
    </row>
    <row r="3342" spans="1:1" x14ac:dyDescent="0.3">
      <c r="A3342" s="10"/>
    </row>
    <row r="3343" spans="1:1" x14ac:dyDescent="0.3">
      <c r="A3343" s="10"/>
    </row>
    <row r="3344" spans="1:1" x14ac:dyDescent="0.3">
      <c r="A3344" s="10"/>
    </row>
    <row r="3345" spans="1:1" x14ac:dyDescent="0.3">
      <c r="A3345" s="10"/>
    </row>
    <row r="3346" spans="1:1" x14ac:dyDescent="0.3">
      <c r="A3346" s="10"/>
    </row>
    <row r="3347" spans="1:1" x14ac:dyDescent="0.3">
      <c r="A3347" s="10"/>
    </row>
    <row r="3348" spans="1:1" x14ac:dyDescent="0.3">
      <c r="A3348" s="10"/>
    </row>
    <row r="3349" spans="1:1" x14ac:dyDescent="0.3">
      <c r="A3349" s="10"/>
    </row>
    <row r="3350" spans="1:1" x14ac:dyDescent="0.3">
      <c r="A3350" s="10"/>
    </row>
    <row r="3351" spans="1:1" x14ac:dyDescent="0.3">
      <c r="A3351" s="10"/>
    </row>
    <row r="3352" spans="1:1" x14ac:dyDescent="0.3">
      <c r="A3352" s="10"/>
    </row>
    <row r="3353" spans="1:1" x14ac:dyDescent="0.3">
      <c r="A3353" s="10"/>
    </row>
    <row r="3354" spans="1:1" x14ac:dyDescent="0.3">
      <c r="A3354" s="10"/>
    </row>
    <row r="3355" spans="1:1" x14ac:dyDescent="0.3">
      <c r="A3355" s="10"/>
    </row>
    <row r="3356" spans="1:1" x14ac:dyDescent="0.3">
      <c r="A3356" s="10"/>
    </row>
    <row r="3357" spans="1:1" x14ac:dyDescent="0.3">
      <c r="A3357" s="10"/>
    </row>
    <row r="3358" spans="1:1" x14ac:dyDescent="0.3">
      <c r="A3358" s="10"/>
    </row>
    <row r="3359" spans="1:1" x14ac:dyDescent="0.3">
      <c r="A3359" s="10"/>
    </row>
    <row r="3360" spans="1:1" x14ac:dyDescent="0.3">
      <c r="A3360" s="10"/>
    </row>
    <row r="3361" spans="1:1" x14ac:dyDescent="0.3">
      <c r="A3361" s="10"/>
    </row>
    <row r="3362" spans="1:1" x14ac:dyDescent="0.3">
      <c r="A3362" s="10"/>
    </row>
    <row r="3363" spans="1:1" x14ac:dyDescent="0.3">
      <c r="A3363" s="10"/>
    </row>
    <row r="3364" spans="1:1" x14ac:dyDescent="0.3">
      <c r="A3364" s="10"/>
    </row>
    <row r="3365" spans="1:1" x14ac:dyDescent="0.3">
      <c r="A3365" s="10"/>
    </row>
    <row r="3366" spans="1:1" x14ac:dyDescent="0.3">
      <c r="A3366" s="10"/>
    </row>
    <row r="3367" spans="1:1" x14ac:dyDescent="0.3">
      <c r="A3367" s="10"/>
    </row>
    <row r="3368" spans="1:1" x14ac:dyDescent="0.3">
      <c r="A3368" s="10"/>
    </row>
    <row r="3369" spans="1:1" x14ac:dyDescent="0.3">
      <c r="A3369" s="10"/>
    </row>
    <row r="3370" spans="1:1" x14ac:dyDescent="0.3">
      <c r="A3370" s="10"/>
    </row>
    <row r="3371" spans="1:1" x14ac:dyDescent="0.3">
      <c r="A3371" s="10"/>
    </row>
    <row r="3372" spans="1:1" x14ac:dyDescent="0.3">
      <c r="A3372" s="10"/>
    </row>
    <row r="3373" spans="1:1" x14ac:dyDescent="0.3">
      <c r="A3373" s="10"/>
    </row>
    <row r="3374" spans="1:1" x14ac:dyDescent="0.3">
      <c r="A3374" s="10"/>
    </row>
    <row r="3375" spans="1:1" x14ac:dyDescent="0.3">
      <c r="A3375" s="10"/>
    </row>
    <row r="3376" spans="1:1" x14ac:dyDescent="0.3">
      <c r="A3376" s="10"/>
    </row>
    <row r="3377" spans="1:1" x14ac:dyDescent="0.3">
      <c r="A3377" s="10"/>
    </row>
    <row r="3378" spans="1:1" x14ac:dyDescent="0.3">
      <c r="A3378" s="10"/>
    </row>
    <row r="3379" spans="1:1" x14ac:dyDescent="0.3">
      <c r="A3379" s="10"/>
    </row>
    <row r="3380" spans="1:1" x14ac:dyDescent="0.3">
      <c r="A3380" s="10"/>
    </row>
    <row r="3381" spans="1:1" x14ac:dyDescent="0.3">
      <c r="A3381" s="10"/>
    </row>
    <row r="3382" spans="1:1" x14ac:dyDescent="0.3">
      <c r="A3382" s="10"/>
    </row>
    <row r="3383" spans="1:1" x14ac:dyDescent="0.3">
      <c r="A3383" s="10"/>
    </row>
    <row r="3384" spans="1:1" x14ac:dyDescent="0.3">
      <c r="A3384" s="10"/>
    </row>
    <row r="3385" spans="1:1" x14ac:dyDescent="0.3">
      <c r="A3385" s="10"/>
    </row>
    <row r="3386" spans="1:1" x14ac:dyDescent="0.3">
      <c r="A3386" s="10"/>
    </row>
    <row r="3387" spans="1:1" x14ac:dyDescent="0.3">
      <c r="A3387" s="10"/>
    </row>
    <row r="3388" spans="1:1" x14ac:dyDescent="0.3">
      <c r="A3388" s="10"/>
    </row>
    <row r="3389" spans="1:1" x14ac:dyDescent="0.3">
      <c r="A3389" s="10"/>
    </row>
    <row r="3390" spans="1:1" x14ac:dyDescent="0.3">
      <c r="A3390" s="10"/>
    </row>
    <row r="3391" spans="1:1" x14ac:dyDescent="0.3">
      <c r="A3391" s="10"/>
    </row>
    <row r="3392" spans="1:1" x14ac:dyDescent="0.3">
      <c r="A3392" s="10"/>
    </row>
    <row r="3393" spans="1:1" x14ac:dyDescent="0.3">
      <c r="A3393" s="10"/>
    </row>
    <row r="3394" spans="1:1" x14ac:dyDescent="0.3">
      <c r="A3394" s="10"/>
    </row>
    <row r="3395" spans="1:1" x14ac:dyDescent="0.3">
      <c r="A3395" s="10"/>
    </row>
    <row r="3396" spans="1:1" x14ac:dyDescent="0.3">
      <c r="A3396" s="10"/>
    </row>
    <row r="3397" spans="1:1" x14ac:dyDescent="0.3">
      <c r="A3397" s="10"/>
    </row>
    <row r="3398" spans="1:1" x14ac:dyDescent="0.3">
      <c r="A3398" s="10"/>
    </row>
    <row r="3399" spans="1:1" x14ac:dyDescent="0.3">
      <c r="A3399" s="10"/>
    </row>
    <row r="3400" spans="1:1" x14ac:dyDescent="0.3">
      <c r="A3400" s="10"/>
    </row>
    <row r="3401" spans="1:1" x14ac:dyDescent="0.3">
      <c r="A3401" s="10"/>
    </row>
    <row r="3402" spans="1:1" x14ac:dyDescent="0.3">
      <c r="A3402" s="10"/>
    </row>
    <row r="3403" spans="1:1" x14ac:dyDescent="0.3">
      <c r="A3403" s="10"/>
    </row>
    <row r="3404" spans="1:1" x14ac:dyDescent="0.3">
      <c r="A3404" s="10"/>
    </row>
    <row r="3405" spans="1:1" x14ac:dyDescent="0.3">
      <c r="A3405" s="10"/>
    </row>
    <row r="3406" spans="1:1" x14ac:dyDescent="0.3">
      <c r="A3406" s="10"/>
    </row>
    <row r="3407" spans="1:1" x14ac:dyDescent="0.3">
      <c r="A3407" s="10"/>
    </row>
    <row r="3408" spans="1:1" x14ac:dyDescent="0.3">
      <c r="A3408" s="10"/>
    </row>
    <row r="3409" spans="1:1" x14ac:dyDescent="0.3">
      <c r="A3409" s="10"/>
    </row>
    <row r="3410" spans="1:1" x14ac:dyDescent="0.3">
      <c r="A3410" s="10"/>
    </row>
    <row r="3411" spans="1:1" x14ac:dyDescent="0.3">
      <c r="A3411" s="10"/>
    </row>
    <row r="3412" spans="1:1" x14ac:dyDescent="0.3">
      <c r="A3412" s="10"/>
    </row>
    <row r="3413" spans="1:1" x14ac:dyDescent="0.3">
      <c r="A3413" s="10"/>
    </row>
    <row r="3414" spans="1:1" x14ac:dyDescent="0.3">
      <c r="A3414" s="10"/>
    </row>
    <row r="3415" spans="1:1" x14ac:dyDescent="0.3">
      <c r="A3415" s="10"/>
    </row>
    <row r="3416" spans="1:1" x14ac:dyDescent="0.3">
      <c r="A3416" s="10"/>
    </row>
    <row r="3417" spans="1:1" x14ac:dyDescent="0.3">
      <c r="A3417" s="10"/>
    </row>
    <row r="3418" spans="1:1" x14ac:dyDescent="0.3">
      <c r="A3418" s="10"/>
    </row>
    <row r="3419" spans="1:1" x14ac:dyDescent="0.3">
      <c r="A3419" s="10"/>
    </row>
    <row r="3420" spans="1:1" x14ac:dyDescent="0.3">
      <c r="A3420" s="10"/>
    </row>
    <row r="3421" spans="1:1" x14ac:dyDescent="0.3">
      <c r="A3421" s="10"/>
    </row>
    <row r="3422" spans="1:1" x14ac:dyDescent="0.3">
      <c r="A3422" s="10"/>
    </row>
    <row r="3423" spans="1:1" x14ac:dyDescent="0.3">
      <c r="A3423" s="10"/>
    </row>
    <row r="3424" spans="1:1" x14ac:dyDescent="0.3">
      <c r="A3424" s="10"/>
    </row>
    <row r="3425" spans="1:1" x14ac:dyDescent="0.3">
      <c r="A3425" s="10"/>
    </row>
    <row r="3426" spans="1:1" x14ac:dyDescent="0.3">
      <c r="A3426" s="10"/>
    </row>
    <row r="3427" spans="1:1" x14ac:dyDescent="0.3">
      <c r="A3427" s="10"/>
    </row>
    <row r="3428" spans="1:1" x14ac:dyDescent="0.3">
      <c r="A3428" s="10"/>
    </row>
    <row r="3429" spans="1:1" x14ac:dyDescent="0.3">
      <c r="A3429" s="10"/>
    </row>
    <row r="3430" spans="1:1" x14ac:dyDescent="0.3">
      <c r="A3430" s="10"/>
    </row>
    <row r="3431" spans="1:1" x14ac:dyDescent="0.3">
      <c r="A3431" s="10"/>
    </row>
    <row r="3432" spans="1:1" x14ac:dyDescent="0.3">
      <c r="A3432" s="10"/>
    </row>
    <row r="3433" spans="1:1" x14ac:dyDescent="0.3">
      <c r="A3433" s="10"/>
    </row>
    <row r="3434" spans="1:1" x14ac:dyDescent="0.3">
      <c r="A3434" s="10"/>
    </row>
    <row r="3435" spans="1:1" x14ac:dyDescent="0.3">
      <c r="A3435" s="10"/>
    </row>
    <row r="3436" spans="1:1" x14ac:dyDescent="0.3">
      <c r="A3436" s="10"/>
    </row>
    <row r="3437" spans="1:1" x14ac:dyDescent="0.3">
      <c r="A3437" s="10"/>
    </row>
    <row r="3438" spans="1:1" x14ac:dyDescent="0.3">
      <c r="A3438" s="10"/>
    </row>
    <row r="3439" spans="1:1" x14ac:dyDescent="0.3">
      <c r="A3439" s="10"/>
    </row>
    <row r="3440" spans="1:1" x14ac:dyDescent="0.3">
      <c r="A3440" s="10"/>
    </row>
    <row r="3441" spans="1:1" x14ac:dyDescent="0.3">
      <c r="A3441" s="10"/>
    </row>
    <row r="3442" spans="1:1" x14ac:dyDescent="0.3">
      <c r="A3442" s="10"/>
    </row>
    <row r="3443" spans="1:1" x14ac:dyDescent="0.3">
      <c r="A3443" s="10"/>
    </row>
    <row r="3444" spans="1:1" x14ac:dyDescent="0.3">
      <c r="A3444" s="10"/>
    </row>
    <row r="3445" spans="1:1" x14ac:dyDescent="0.3">
      <c r="A3445" s="10"/>
    </row>
    <row r="3446" spans="1:1" x14ac:dyDescent="0.3">
      <c r="A3446" s="10"/>
    </row>
    <row r="3447" spans="1:1" x14ac:dyDescent="0.3">
      <c r="A3447" s="10"/>
    </row>
    <row r="3448" spans="1:1" x14ac:dyDescent="0.3">
      <c r="A3448" s="10"/>
    </row>
    <row r="3449" spans="1:1" x14ac:dyDescent="0.3">
      <c r="A3449" s="10"/>
    </row>
    <row r="3450" spans="1:1" x14ac:dyDescent="0.3">
      <c r="A3450" s="10"/>
    </row>
    <row r="3451" spans="1:1" x14ac:dyDescent="0.3">
      <c r="A3451" s="10"/>
    </row>
    <row r="3452" spans="1:1" x14ac:dyDescent="0.3">
      <c r="A3452" s="10"/>
    </row>
    <row r="3453" spans="1:1" x14ac:dyDescent="0.3">
      <c r="A3453" s="10"/>
    </row>
    <row r="3454" spans="1:1" x14ac:dyDescent="0.3">
      <c r="A3454" s="10"/>
    </row>
    <row r="3455" spans="1:1" x14ac:dyDescent="0.3">
      <c r="A3455" s="10"/>
    </row>
    <row r="3456" spans="1:1" x14ac:dyDescent="0.3">
      <c r="A3456" s="10"/>
    </row>
    <row r="3457" spans="1:1" x14ac:dyDescent="0.3">
      <c r="A3457" s="10"/>
    </row>
    <row r="3458" spans="1:1" x14ac:dyDescent="0.3">
      <c r="A3458" s="10"/>
    </row>
    <row r="3459" spans="1:1" x14ac:dyDescent="0.3">
      <c r="A3459" s="10"/>
    </row>
    <row r="3460" spans="1:1" x14ac:dyDescent="0.3">
      <c r="A3460" s="10"/>
    </row>
    <row r="3461" spans="1:1" x14ac:dyDescent="0.3">
      <c r="A3461" s="10"/>
    </row>
    <row r="3462" spans="1:1" x14ac:dyDescent="0.3">
      <c r="A3462" s="10"/>
    </row>
    <row r="3463" spans="1:1" x14ac:dyDescent="0.3">
      <c r="A3463" s="10"/>
    </row>
    <row r="3464" spans="1:1" x14ac:dyDescent="0.3">
      <c r="A3464" s="10"/>
    </row>
    <row r="3465" spans="1:1" x14ac:dyDescent="0.3">
      <c r="A3465" s="10"/>
    </row>
    <row r="3466" spans="1:1" x14ac:dyDescent="0.3">
      <c r="A3466" s="10"/>
    </row>
    <row r="3467" spans="1:1" x14ac:dyDescent="0.3">
      <c r="A3467" s="10"/>
    </row>
    <row r="3468" spans="1:1" x14ac:dyDescent="0.3">
      <c r="A3468" s="10"/>
    </row>
    <row r="3469" spans="1:1" x14ac:dyDescent="0.3">
      <c r="A3469" s="10"/>
    </row>
    <row r="3470" spans="1:1" x14ac:dyDescent="0.3">
      <c r="A3470" s="10"/>
    </row>
    <row r="3471" spans="1:1" x14ac:dyDescent="0.3">
      <c r="A3471" s="10"/>
    </row>
    <row r="3472" spans="1:1" x14ac:dyDescent="0.3">
      <c r="A3472" s="10"/>
    </row>
    <row r="3473" spans="1:1" x14ac:dyDescent="0.3">
      <c r="A3473" s="10"/>
    </row>
    <row r="3474" spans="1:1" x14ac:dyDescent="0.3">
      <c r="A3474" s="10"/>
    </row>
    <row r="3475" spans="1:1" x14ac:dyDescent="0.3">
      <c r="A3475" s="10"/>
    </row>
    <row r="3476" spans="1:1" x14ac:dyDescent="0.3">
      <c r="A3476" s="10"/>
    </row>
    <row r="3477" spans="1:1" x14ac:dyDescent="0.3">
      <c r="A3477" s="10"/>
    </row>
    <row r="3478" spans="1:1" x14ac:dyDescent="0.3">
      <c r="A3478" s="10"/>
    </row>
    <row r="3479" spans="1:1" x14ac:dyDescent="0.3">
      <c r="A3479" s="10"/>
    </row>
    <row r="3480" spans="1:1" x14ac:dyDescent="0.3">
      <c r="A3480" s="10"/>
    </row>
    <row r="3481" spans="1:1" x14ac:dyDescent="0.3">
      <c r="A3481" s="10"/>
    </row>
    <row r="3482" spans="1:1" x14ac:dyDescent="0.3">
      <c r="A3482" s="10"/>
    </row>
    <row r="3483" spans="1:1" x14ac:dyDescent="0.3">
      <c r="A3483" s="10"/>
    </row>
    <row r="3484" spans="1:1" x14ac:dyDescent="0.3">
      <c r="A3484" s="10"/>
    </row>
    <row r="3485" spans="1:1" x14ac:dyDescent="0.3">
      <c r="A3485" s="10"/>
    </row>
    <row r="3486" spans="1:1" x14ac:dyDescent="0.3">
      <c r="A3486" s="10"/>
    </row>
    <row r="3487" spans="1:1" x14ac:dyDescent="0.3">
      <c r="A3487" s="10"/>
    </row>
    <row r="3488" spans="1:1" x14ac:dyDescent="0.3">
      <c r="A3488" s="10"/>
    </row>
    <row r="3489" spans="1:1" x14ac:dyDescent="0.3">
      <c r="A3489" s="10"/>
    </row>
    <row r="3490" spans="1:1" x14ac:dyDescent="0.3">
      <c r="A3490" s="10"/>
    </row>
    <row r="3491" spans="1:1" x14ac:dyDescent="0.3">
      <c r="A3491" s="10"/>
    </row>
    <row r="3492" spans="1:1" x14ac:dyDescent="0.3">
      <c r="A3492" s="10"/>
    </row>
    <row r="3493" spans="1:1" x14ac:dyDescent="0.3">
      <c r="A3493" s="10"/>
    </row>
    <row r="3494" spans="1:1" x14ac:dyDescent="0.3">
      <c r="A3494" s="10"/>
    </row>
    <row r="3495" spans="1:1" x14ac:dyDescent="0.3">
      <c r="A3495" s="10"/>
    </row>
    <row r="3496" spans="1:1" x14ac:dyDescent="0.3">
      <c r="A3496" s="10"/>
    </row>
    <row r="3497" spans="1:1" x14ac:dyDescent="0.3">
      <c r="A3497" s="10"/>
    </row>
    <row r="3498" spans="1:1" x14ac:dyDescent="0.3">
      <c r="A3498" s="10"/>
    </row>
    <row r="3499" spans="1:1" x14ac:dyDescent="0.3">
      <c r="A3499" s="10"/>
    </row>
    <row r="3500" spans="1:1" x14ac:dyDescent="0.3">
      <c r="A3500" s="10"/>
    </row>
    <row r="3501" spans="1:1" x14ac:dyDescent="0.3">
      <c r="A3501" s="10"/>
    </row>
    <row r="3502" spans="1:1" x14ac:dyDescent="0.3">
      <c r="A3502" s="10"/>
    </row>
    <row r="3503" spans="1:1" x14ac:dyDescent="0.3">
      <c r="A3503" s="10"/>
    </row>
    <row r="3504" spans="1:1" x14ac:dyDescent="0.3">
      <c r="A3504" s="10"/>
    </row>
    <row r="3505" spans="1:1" x14ac:dyDescent="0.3">
      <c r="A3505" s="10"/>
    </row>
    <row r="3506" spans="1:1" x14ac:dyDescent="0.3">
      <c r="A3506" s="10"/>
    </row>
    <row r="3507" spans="1:1" x14ac:dyDescent="0.3">
      <c r="A3507" s="10"/>
    </row>
    <row r="3508" spans="1:1" x14ac:dyDescent="0.3">
      <c r="A3508" s="10"/>
    </row>
    <row r="3509" spans="1:1" x14ac:dyDescent="0.3">
      <c r="A3509" s="10"/>
    </row>
    <row r="3510" spans="1:1" x14ac:dyDescent="0.3">
      <c r="A3510" s="10"/>
    </row>
    <row r="3511" spans="1:1" x14ac:dyDescent="0.3">
      <c r="A3511" s="10"/>
    </row>
    <row r="3512" spans="1:1" x14ac:dyDescent="0.3">
      <c r="A3512" s="10"/>
    </row>
    <row r="3513" spans="1:1" x14ac:dyDescent="0.3">
      <c r="A3513" s="10"/>
    </row>
    <row r="3514" spans="1:1" x14ac:dyDescent="0.3">
      <c r="A3514" s="10"/>
    </row>
    <row r="3515" spans="1:1" x14ac:dyDescent="0.3">
      <c r="A3515" s="10"/>
    </row>
    <row r="3516" spans="1:1" x14ac:dyDescent="0.3">
      <c r="A3516" s="10"/>
    </row>
    <row r="3517" spans="1:1" x14ac:dyDescent="0.3">
      <c r="A3517" s="10"/>
    </row>
    <row r="3518" spans="1:1" x14ac:dyDescent="0.3">
      <c r="A3518" s="10"/>
    </row>
    <row r="3519" spans="1:1" x14ac:dyDescent="0.3">
      <c r="A3519" s="10"/>
    </row>
    <row r="3520" spans="1:1" x14ac:dyDescent="0.3">
      <c r="A3520" s="10"/>
    </row>
    <row r="3521" spans="1:1" x14ac:dyDescent="0.3">
      <c r="A3521" s="10"/>
    </row>
    <row r="3522" spans="1:1" x14ac:dyDescent="0.3">
      <c r="A3522" s="10"/>
    </row>
    <row r="3523" spans="1:1" x14ac:dyDescent="0.3">
      <c r="A3523" s="10"/>
    </row>
    <row r="3524" spans="1:1" x14ac:dyDescent="0.3">
      <c r="A3524" s="10"/>
    </row>
    <row r="3525" spans="1:1" x14ac:dyDescent="0.3">
      <c r="A3525" s="10"/>
    </row>
    <row r="3526" spans="1:1" x14ac:dyDescent="0.3">
      <c r="A3526" s="10"/>
    </row>
    <row r="3527" spans="1:1" x14ac:dyDescent="0.3">
      <c r="A3527" s="10"/>
    </row>
    <row r="3528" spans="1:1" x14ac:dyDescent="0.3">
      <c r="A3528" s="10"/>
    </row>
    <row r="3529" spans="1:1" x14ac:dyDescent="0.3">
      <c r="A3529" s="10"/>
    </row>
    <row r="3530" spans="1:1" x14ac:dyDescent="0.3">
      <c r="A3530" s="10"/>
    </row>
    <row r="3531" spans="1:1" x14ac:dyDescent="0.3">
      <c r="A3531" s="10"/>
    </row>
    <row r="3532" spans="1:1" x14ac:dyDescent="0.3">
      <c r="A3532" s="10"/>
    </row>
    <row r="3533" spans="1:1" x14ac:dyDescent="0.3">
      <c r="A3533" s="10"/>
    </row>
    <row r="3534" spans="1:1" x14ac:dyDescent="0.3">
      <c r="A3534" s="10"/>
    </row>
    <row r="3535" spans="1:1" x14ac:dyDescent="0.3">
      <c r="A3535" s="10"/>
    </row>
    <row r="3536" spans="1:1" x14ac:dyDescent="0.3">
      <c r="A3536" s="10"/>
    </row>
    <row r="3537" spans="1:1" x14ac:dyDescent="0.3">
      <c r="A3537" s="10"/>
    </row>
    <row r="3538" spans="1:1" x14ac:dyDescent="0.3">
      <c r="A3538" s="10"/>
    </row>
    <row r="3539" spans="1:1" x14ac:dyDescent="0.3">
      <c r="A3539" s="10"/>
    </row>
    <row r="3540" spans="1:1" x14ac:dyDescent="0.3">
      <c r="A3540" s="10"/>
    </row>
    <row r="3541" spans="1:1" x14ac:dyDescent="0.3">
      <c r="A3541" s="10"/>
    </row>
    <row r="3542" spans="1:1" x14ac:dyDescent="0.3">
      <c r="A3542" s="10"/>
    </row>
    <row r="3543" spans="1:1" x14ac:dyDescent="0.3">
      <c r="A3543" s="10"/>
    </row>
    <row r="3544" spans="1:1" x14ac:dyDescent="0.3">
      <c r="A3544" s="10"/>
    </row>
    <row r="3545" spans="1:1" x14ac:dyDescent="0.3">
      <c r="A3545" s="10"/>
    </row>
    <row r="3546" spans="1:1" x14ac:dyDescent="0.3">
      <c r="A3546" s="10"/>
    </row>
    <row r="3547" spans="1:1" x14ac:dyDescent="0.3">
      <c r="A3547" s="10"/>
    </row>
    <row r="3548" spans="1:1" x14ac:dyDescent="0.3">
      <c r="A3548" s="10"/>
    </row>
    <row r="3549" spans="1:1" x14ac:dyDescent="0.3">
      <c r="A3549" s="10"/>
    </row>
    <row r="3550" spans="1:1" x14ac:dyDescent="0.3">
      <c r="A3550" s="10"/>
    </row>
    <row r="3551" spans="1:1" x14ac:dyDescent="0.3">
      <c r="A3551" s="10"/>
    </row>
    <row r="3552" spans="1:1" x14ac:dyDescent="0.3">
      <c r="A3552" s="10"/>
    </row>
    <row r="3553" spans="1:1" x14ac:dyDescent="0.3">
      <c r="A3553" s="10"/>
    </row>
    <row r="3554" spans="1:1" x14ac:dyDescent="0.3">
      <c r="A3554" s="10"/>
    </row>
    <row r="3555" spans="1:1" x14ac:dyDescent="0.3">
      <c r="A3555" s="10"/>
    </row>
    <row r="3556" spans="1:1" x14ac:dyDescent="0.3">
      <c r="A3556" s="10"/>
    </row>
    <row r="3557" spans="1:1" x14ac:dyDescent="0.3">
      <c r="A3557" s="10"/>
    </row>
    <row r="3558" spans="1:1" x14ac:dyDescent="0.3">
      <c r="A3558" s="10"/>
    </row>
    <row r="3559" spans="1:1" x14ac:dyDescent="0.3">
      <c r="A3559" s="10"/>
    </row>
    <row r="3560" spans="1:1" x14ac:dyDescent="0.3">
      <c r="A3560" s="10"/>
    </row>
    <row r="3561" spans="1:1" x14ac:dyDescent="0.3">
      <c r="A3561" s="10"/>
    </row>
    <row r="3562" spans="1:1" x14ac:dyDescent="0.3">
      <c r="A3562" s="10"/>
    </row>
    <row r="3563" spans="1:1" x14ac:dyDescent="0.3">
      <c r="A3563" s="10"/>
    </row>
    <row r="3564" spans="1:1" x14ac:dyDescent="0.3">
      <c r="A3564" s="10"/>
    </row>
    <row r="3565" spans="1:1" x14ac:dyDescent="0.3">
      <c r="A3565" s="10"/>
    </row>
    <row r="3566" spans="1:1" x14ac:dyDescent="0.3">
      <c r="A3566" s="10"/>
    </row>
    <row r="3567" spans="1:1" x14ac:dyDescent="0.3">
      <c r="A3567" s="10"/>
    </row>
    <row r="3568" spans="1:1" x14ac:dyDescent="0.3">
      <c r="A3568" s="10"/>
    </row>
    <row r="3569" spans="1:1" x14ac:dyDescent="0.3">
      <c r="A3569" s="10"/>
    </row>
    <row r="3570" spans="1:1" x14ac:dyDescent="0.3">
      <c r="A3570" s="10"/>
    </row>
    <row r="3571" spans="1:1" x14ac:dyDescent="0.3">
      <c r="A3571" s="10"/>
    </row>
    <row r="3572" spans="1:1" x14ac:dyDescent="0.3">
      <c r="A3572" s="10"/>
    </row>
    <row r="3573" spans="1:1" x14ac:dyDescent="0.3">
      <c r="A3573" s="10"/>
    </row>
    <row r="3574" spans="1:1" x14ac:dyDescent="0.3">
      <c r="A3574" s="10"/>
    </row>
    <row r="3575" spans="1:1" x14ac:dyDescent="0.3">
      <c r="A3575" s="10"/>
    </row>
    <row r="3576" spans="1:1" x14ac:dyDescent="0.3">
      <c r="A3576" s="10"/>
    </row>
    <row r="3577" spans="1:1" x14ac:dyDescent="0.3">
      <c r="A3577" s="10"/>
    </row>
    <row r="3578" spans="1:1" x14ac:dyDescent="0.3">
      <c r="A3578" s="10"/>
    </row>
    <row r="3579" spans="1:1" x14ac:dyDescent="0.3">
      <c r="A3579" s="10"/>
    </row>
    <row r="3580" spans="1:1" x14ac:dyDescent="0.3">
      <c r="A3580" s="10"/>
    </row>
    <row r="3581" spans="1:1" x14ac:dyDescent="0.3">
      <c r="A3581" s="10"/>
    </row>
    <row r="3582" spans="1:1" x14ac:dyDescent="0.3">
      <c r="A3582" s="10"/>
    </row>
    <row r="3583" spans="1:1" x14ac:dyDescent="0.3">
      <c r="A3583" s="10"/>
    </row>
    <row r="3584" spans="1:1" x14ac:dyDescent="0.3">
      <c r="A3584" s="10"/>
    </row>
    <row r="3585" spans="1:1" x14ac:dyDescent="0.3">
      <c r="A3585" s="10"/>
    </row>
    <row r="3586" spans="1:1" x14ac:dyDescent="0.3">
      <c r="A3586" s="10"/>
    </row>
    <row r="3587" spans="1:1" x14ac:dyDescent="0.3">
      <c r="A3587" s="10"/>
    </row>
    <row r="3588" spans="1:1" x14ac:dyDescent="0.3">
      <c r="A3588" s="10"/>
    </row>
    <row r="3589" spans="1:1" x14ac:dyDescent="0.3">
      <c r="A3589" s="10"/>
    </row>
    <row r="3590" spans="1:1" x14ac:dyDescent="0.3">
      <c r="A3590" s="10"/>
    </row>
    <row r="3591" spans="1:1" x14ac:dyDescent="0.3">
      <c r="A3591" s="10"/>
    </row>
    <row r="3592" spans="1:1" x14ac:dyDescent="0.3">
      <c r="A3592" s="10"/>
    </row>
    <row r="3593" spans="1:1" x14ac:dyDescent="0.3">
      <c r="A3593" s="10"/>
    </row>
    <row r="3594" spans="1:1" x14ac:dyDescent="0.3">
      <c r="A3594" s="10"/>
    </row>
    <row r="3595" spans="1:1" x14ac:dyDescent="0.3">
      <c r="A3595" s="10"/>
    </row>
    <row r="3596" spans="1:1" x14ac:dyDescent="0.3">
      <c r="A3596" s="10"/>
    </row>
    <row r="3597" spans="1:1" x14ac:dyDescent="0.3">
      <c r="A3597" s="10"/>
    </row>
    <row r="3598" spans="1:1" x14ac:dyDescent="0.3">
      <c r="A3598" s="10"/>
    </row>
    <row r="3599" spans="1:1" x14ac:dyDescent="0.3">
      <c r="A3599" s="10"/>
    </row>
    <row r="3600" spans="1:1" x14ac:dyDescent="0.3">
      <c r="A3600" s="10"/>
    </row>
    <row r="3601" spans="1:1" x14ac:dyDescent="0.3">
      <c r="A3601" s="10"/>
    </row>
    <row r="3602" spans="1:1" x14ac:dyDescent="0.3">
      <c r="A3602" s="10"/>
    </row>
    <row r="3603" spans="1:1" x14ac:dyDescent="0.3">
      <c r="A3603" s="10"/>
    </row>
    <row r="3604" spans="1:1" x14ac:dyDescent="0.3">
      <c r="A3604" s="10"/>
    </row>
    <row r="3605" spans="1:1" x14ac:dyDescent="0.3">
      <c r="A3605" s="10"/>
    </row>
    <row r="3606" spans="1:1" x14ac:dyDescent="0.3">
      <c r="A3606" s="10"/>
    </row>
    <row r="3607" spans="1:1" x14ac:dyDescent="0.3">
      <c r="A3607" s="10"/>
    </row>
    <row r="3608" spans="1:1" x14ac:dyDescent="0.3">
      <c r="A3608" s="10"/>
    </row>
    <row r="3609" spans="1:1" x14ac:dyDescent="0.3">
      <c r="A3609" s="10"/>
    </row>
    <row r="3610" spans="1:1" x14ac:dyDescent="0.3">
      <c r="A3610" s="10"/>
    </row>
    <row r="3611" spans="1:1" x14ac:dyDescent="0.3">
      <c r="A3611" s="10"/>
    </row>
    <row r="3612" spans="1:1" x14ac:dyDescent="0.3">
      <c r="A3612" s="10"/>
    </row>
    <row r="3613" spans="1:1" x14ac:dyDescent="0.3">
      <c r="A3613" s="10"/>
    </row>
    <row r="3614" spans="1:1" x14ac:dyDescent="0.3">
      <c r="A3614" s="10"/>
    </row>
    <row r="3615" spans="1:1" x14ac:dyDescent="0.3">
      <c r="A3615" s="10"/>
    </row>
    <row r="3616" spans="1:1" x14ac:dyDescent="0.3">
      <c r="A3616" s="10"/>
    </row>
    <row r="3617" spans="1:1" x14ac:dyDescent="0.3">
      <c r="A3617" s="10"/>
    </row>
    <row r="3618" spans="1:1" x14ac:dyDescent="0.3">
      <c r="A3618" s="10"/>
    </row>
    <row r="3619" spans="1:1" x14ac:dyDescent="0.3">
      <c r="A3619" s="10"/>
    </row>
    <row r="3620" spans="1:1" x14ac:dyDescent="0.3">
      <c r="A3620" s="10"/>
    </row>
    <row r="3621" spans="1:1" x14ac:dyDescent="0.3">
      <c r="A3621" s="10"/>
    </row>
    <row r="3622" spans="1:1" x14ac:dyDescent="0.3">
      <c r="A3622" s="10"/>
    </row>
    <row r="3623" spans="1:1" x14ac:dyDescent="0.3">
      <c r="A3623" s="10"/>
    </row>
    <row r="3624" spans="1:1" x14ac:dyDescent="0.3">
      <c r="A3624" s="10"/>
    </row>
    <row r="3625" spans="1:1" x14ac:dyDescent="0.3">
      <c r="A3625" s="10"/>
    </row>
    <row r="3626" spans="1:1" x14ac:dyDescent="0.3">
      <c r="A3626" s="10"/>
    </row>
    <row r="3627" spans="1:1" x14ac:dyDescent="0.3">
      <c r="A3627" s="10"/>
    </row>
    <row r="3628" spans="1:1" x14ac:dyDescent="0.3">
      <c r="A3628" s="10"/>
    </row>
    <row r="3629" spans="1:1" x14ac:dyDescent="0.3">
      <c r="A3629" s="10"/>
    </row>
    <row r="3630" spans="1:1" x14ac:dyDescent="0.3">
      <c r="A3630" s="10"/>
    </row>
    <row r="3631" spans="1:1" x14ac:dyDescent="0.3">
      <c r="A3631" s="10"/>
    </row>
    <row r="3632" spans="1:1" x14ac:dyDescent="0.3">
      <c r="A3632" s="10"/>
    </row>
    <row r="3633" spans="1:1" x14ac:dyDescent="0.3">
      <c r="A3633" s="10"/>
    </row>
    <row r="3634" spans="1:1" x14ac:dyDescent="0.3">
      <c r="A3634" s="10"/>
    </row>
    <row r="3635" spans="1:1" x14ac:dyDescent="0.3">
      <c r="A3635" s="10"/>
    </row>
    <row r="3636" spans="1:1" x14ac:dyDescent="0.3">
      <c r="A3636" s="10"/>
    </row>
    <row r="3637" spans="1:1" x14ac:dyDescent="0.3">
      <c r="A3637" s="10"/>
    </row>
    <row r="3638" spans="1:1" x14ac:dyDescent="0.3">
      <c r="A3638" s="10"/>
    </row>
    <row r="3639" spans="1:1" x14ac:dyDescent="0.3">
      <c r="A3639" s="10"/>
    </row>
    <row r="3640" spans="1:1" x14ac:dyDescent="0.3">
      <c r="A3640" s="10"/>
    </row>
    <row r="3641" spans="1:1" x14ac:dyDescent="0.3">
      <c r="A3641" s="10"/>
    </row>
    <row r="3642" spans="1:1" x14ac:dyDescent="0.3">
      <c r="A3642" s="10"/>
    </row>
    <row r="3643" spans="1:1" x14ac:dyDescent="0.3">
      <c r="A3643" s="10"/>
    </row>
    <row r="3644" spans="1:1" x14ac:dyDescent="0.3">
      <c r="A3644" s="10"/>
    </row>
    <row r="3645" spans="1:1" x14ac:dyDescent="0.3">
      <c r="A3645" s="10"/>
    </row>
    <row r="3646" spans="1:1" x14ac:dyDescent="0.3">
      <c r="A3646" s="10"/>
    </row>
    <row r="3647" spans="1:1" x14ac:dyDescent="0.3">
      <c r="A3647" s="10"/>
    </row>
    <row r="3648" spans="1:1" x14ac:dyDescent="0.3">
      <c r="A3648" s="10"/>
    </row>
    <row r="3649" spans="1:1" x14ac:dyDescent="0.3">
      <c r="A3649" s="10"/>
    </row>
    <row r="3650" spans="1:1" x14ac:dyDescent="0.3">
      <c r="A3650" s="10"/>
    </row>
    <row r="3651" spans="1:1" x14ac:dyDescent="0.3">
      <c r="A3651" s="10"/>
    </row>
    <row r="3652" spans="1:1" x14ac:dyDescent="0.3">
      <c r="A3652" s="10"/>
    </row>
    <row r="3653" spans="1:1" x14ac:dyDescent="0.3">
      <c r="A3653" s="10"/>
    </row>
    <row r="3654" spans="1:1" x14ac:dyDescent="0.3">
      <c r="A3654" s="10"/>
    </row>
    <row r="3655" spans="1:1" x14ac:dyDescent="0.3">
      <c r="A3655" s="10"/>
    </row>
    <row r="3656" spans="1:1" x14ac:dyDescent="0.3">
      <c r="A3656" s="10"/>
    </row>
    <row r="3657" spans="1:1" x14ac:dyDescent="0.3">
      <c r="A3657" s="10"/>
    </row>
    <row r="3658" spans="1:1" x14ac:dyDescent="0.3">
      <c r="A3658" s="10"/>
    </row>
    <row r="3659" spans="1:1" x14ac:dyDescent="0.3">
      <c r="A3659" s="10"/>
    </row>
    <row r="3660" spans="1:1" x14ac:dyDescent="0.3">
      <c r="A3660" s="10"/>
    </row>
    <row r="3661" spans="1:1" x14ac:dyDescent="0.3">
      <c r="A3661" s="10"/>
    </row>
    <row r="3662" spans="1:1" x14ac:dyDescent="0.3">
      <c r="A3662" s="10"/>
    </row>
    <row r="3663" spans="1:1" x14ac:dyDescent="0.3">
      <c r="A3663" s="10"/>
    </row>
    <row r="3664" spans="1:1" x14ac:dyDescent="0.3">
      <c r="A3664" s="10"/>
    </row>
    <row r="3665" spans="1:1" x14ac:dyDescent="0.3">
      <c r="A3665" s="10"/>
    </row>
    <row r="3666" spans="1:1" x14ac:dyDescent="0.3">
      <c r="A3666" s="10"/>
    </row>
    <row r="3667" spans="1:1" x14ac:dyDescent="0.3">
      <c r="A3667" s="10"/>
    </row>
    <row r="3668" spans="1:1" x14ac:dyDescent="0.3">
      <c r="A3668" s="10"/>
    </row>
    <row r="3669" spans="1:1" x14ac:dyDescent="0.3">
      <c r="A3669" s="10"/>
    </row>
    <row r="3670" spans="1:1" x14ac:dyDescent="0.3">
      <c r="A3670" s="10"/>
    </row>
    <row r="3671" spans="1:1" x14ac:dyDescent="0.3">
      <c r="A3671" s="10"/>
    </row>
    <row r="3672" spans="1:1" x14ac:dyDescent="0.3">
      <c r="A3672" s="10"/>
    </row>
    <row r="3673" spans="1:1" x14ac:dyDescent="0.3">
      <c r="A3673" s="10"/>
    </row>
    <row r="3674" spans="1:1" x14ac:dyDescent="0.3">
      <c r="A3674" s="10"/>
    </row>
    <row r="3675" spans="1:1" x14ac:dyDescent="0.3">
      <c r="A3675" s="10"/>
    </row>
    <row r="3676" spans="1:1" x14ac:dyDescent="0.3">
      <c r="A3676" s="10"/>
    </row>
    <row r="3677" spans="1:1" x14ac:dyDescent="0.3">
      <c r="A3677" s="10"/>
    </row>
    <row r="3678" spans="1:1" x14ac:dyDescent="0.3">
      <c r="A3678" s="10"/>
    </row>
    <row r="3679" spans="1:1" x14ac:dyDescent="0.3">
      <c r="A3679" s="10"/>
    </row>
    <row r="3680" spans="1:1" x14ac:dyDescent="0.3">
      <c r="A3680" s="10"/>
    </row>
    <row r="3681" spans="1:1" x14ac:dyDescent="0.3">
      <c r="A3681" s="10"/>
    </row>
    <row r="3682" spans="1:1" x14ac:dyDescent="0.3">
      <c r="A3682" s="10"/>
    </row>
    <row r="3683" spans="1:1" x14ac:dyDescent="0.3">
      <c r="A3683" s="10"/>
    </row>
    <row r="3684" spans="1:1" x14ac:dyDescent="0.3">
      <c r="A3684" s="10"/>
    </row>
    <row r="3685" spans="1:1" x14ac:dyDescent="0.3">
      <c r="A3685" s="10"/>
    </row>
    <row r="3686" spans="1:1" x14ac:dyDescent="0.3">
      <c r="A3686" s="10"/>
    </row>
    <row r="3687" spans="1:1" x14ac:dyDescent="0.3">
      <c r="A3687" s="10"/>
    </row>
    <row r="3688" spans="1:1" x14ac:dyDescent="0.3">
      <c r="A3688" s="10"/>
    </row>
    <row r="3689" spans="1:1" x14ac:dyDescent="0.3">
      <c r="A3689" s="10"/>
    </row>
    <row r="3690" spans="1:1" x14ac:dyDescent="0.3">
      <c r="A3690" s="10"/>
    </row>
    <row r="3691" spans="1:1" x14ac:dyDescent="0.3">
      <c r="A3691" s="10"/>
    </row>
    <row r="3692" spans="1:1" x14ac:dyDescent="0.3">
      <c r="A3692" s="10"/>
    </row>
    <row r="3693" spans="1:1" x14ac:dyDescent="0.3">
      <c r="A3693" s="10"/>
    </row>
    <row r="3694" spans="1:1" x14ac:dyDescent="0.3">
      <c r="A3694" s="10"/>
    </row>
    <row r="3695" spans="1:1" x14ac:dyDescent="0.3">
      <c r="A3695" s="10"/>
    </row>
    <row r="3696" spans="1:1" x14ac:dyDescent="0.3">
      <c r="A3696" s="10"/>
    </row>
    <row r="3697" spans="1:1" x14ac:dyDescent="0.3">
      <c r="A3697" s="10"/>
    </row>
    <row r="3698" spans="1:1" x14ac:dyDescent="0.3">
      <c r="A3698" s="10"/>
    </row>
    <row r="3699" spans="1:1" x14ac:dyDescent="0.3">
      <c r="A3699" s="10"/>
    </row>
    <row r="3700" spans="1:1" x14ac:dyDescent="0.3">
      <c r="A3700" s="10"/>
    </row>
    <row r="3701" spans="1:1" x14ac:dyDescent="0.3">
      <c r="A3701" s="10"/>
    </row>
    <row r="3702" spans="1:1" x14ac:dyDescent="0.3">
      <c r="A3702" s="10"/>
    </row>
    <row r="3703" spans="1:1" x14ac:dyDescent="0.3">
      <c r="A3703" s="10"/>
    </row>
    <row r="3704" spans="1:1" x14ac:dyDescent="0.3">
      <c r="A3704" s="10"/>
    </row>
    <row r="3705" spans="1:1" x14ac:dyDescent="0.3">
      <c r="A3705" s="10"/>
    </row>
    <row r="3706" spans="1:1" x14ac:dyDescent="0.3">
      <c r="A3706" s="10"/>
    </row>
    <row r="3707" spans="1:1" x14ac:dyDescent="0.3">
      <c r="A3707" s="10"/>
    </row>
    <row r="3708" spans="1:1" x14ac:dyDescent="0.3">
      <c r="A3708" s="10"/>
    </row>
    <row r="3709" spans="1:1" x14ac:dyDescent="0.3">
      <c r="A3709" s="10"/>
    </row>
    <row r="3710" spans="1:1" x14ac:dyDescent="0.3">
      <c r="A3710" s="10"/>
    </row>
    <row r="3711" spans="1:1" x14ac:dyDescent="0.3">
      <c r="A3711" s="10"/>
    </row>
    <row r="3712" spans="1:1" x14ac:dyDescent="0.3">
      <c r="A3712" s="10"/>
    </row>
    <row r="3713" spans="1:1" x14ac:dyDescent="0.3">
      <c r="A3713" s="10"/>
    </row>
    <row r="3714" spans="1:1" x14ac:dyDescent="0.3">
      <c r="A3714" s="10"/>
    </row>
    <row r="3715" spans="1:1" x14ac:dyDescent="0.3">
      <c r="A3715" s="10"/>
    </row>
    <row r="3716" spans="1:1" x14ac:dyDescent="0.3">
      <c r="A3716" s="10"/>
    </row>
    <row r="3717" spans="1:1" x14ac:dyDescent="0.3">
      <c r="A3717" s="10"/>
    </row>
    <row r="3718" spans="1:1" x14ac:dyDescent="0.3">
      <c r="A3718" s="10"/>
    </row>
    <row r="3719" spans="1:1" x14ac:dyDescent="0.3">
      <c r="A3719" s="10"/>
    </row>
    <row r="3720" spans="1:1" x14ac:dyDescent="0.3">
      <c r="A3720" s="10"/>
    </row>
    <row r="3721" spans="1:1" x14ac:dyDescent="0.3">
      <c r="A3721" s="10"/>
    </row>
    <row r="3722" spans="1:1" x14ac:dyDescent="0.3">
      <c r="A3722" s="10"/>
    </row>
    <row r="3723" spans="1:1" x14ac:dyDescent="0.3">
      <c r="A3723" s="10"/>
    </row>
    <row r="3724" spans="1:1" x14ac:dyDescent="0.3">
      <c r="A3724" s="10"/>
    </row>
    <row r="3725" spans="1:1" x14ac:dyDescent="0.3">
      <c r="A3725" s="10"/>
    </row>
    <row r="3726" spans="1:1" x14ac:dyDescent="0.3">
      <c r="A3726" s="10"/>
    </row>
    <row r="3727" spans="1:1" x14ac:dyDescent="0.3">
      <c r="A3727" s="10"/>
    </row>
    <row r="3728" spans="1:1" x14ac:dyDescent="0.3">
      <c r="A3728" s="10"/>
    </row>
    <row r="3729" spans="1:1" x14ac:dyDescent="0.3">
      <c r="A3729" s="10"/>
    </row>
    <row r="3730" spans="1:1" x14ac:dyDescent="0.3">
      <c r="A3730" s="10"/>
    </row>
    <row r="3731" spans="1:1" x14ac:dyDescent="0.3">
      <c r="A3731" s="10"/>
    </row>
    <row r="3732" spans="1:1" x14ac:dyDescent="0.3">
      <c r="A3732" s="10"/>
    </row>
    <row r="3733" spans="1:1" x14ac:dyDescent="0.3">
      <c r="A3733" s="10"/>
    </row>
    <row r="3734" spans="1:1" x14ac:dyDescent="0.3">
      <c r="A3734" s="10"/>
    </row>
    <row r="3735" spans="1:1" x14ac:dyDescent="0.3">
      <c r="A3735" s="10"/>
    </row>
    <row r="3736" spans="1:1" x14ac:dyDescent="0.3">
      <c r="A3736" s="10"/>
    </row>
    <row r="3737" spans="1:1" x14ac:dyDescent="0.3">
      <c r="A3737" s="10"/>
    </row>
    <row r="3738" spans="1:1" x14ac:dyDescent="0.3">
      <c r="A3738" s="10"/>
    </row>
    <row r="3739" spans="1:1" x14ac:dyDescent="0.3">
      <c r="A3739" s="10"/>
    </row>
    <row r="3740" spans="1:1" x14ac:dyDescent="0.3">
      <c r="A3740" s="10"/>
    </row>
    <row r="3741" spans="1:1" x14ac:dyDescent="0.3">
      <c r="A3741" s="10"/>
    </row>
    <row r="3742" spans="1:1" x14ac:dyDescent="0.3">
      <c r="A3742" s="10"/>
    </row>
    <row r="3743" spans="1:1" x14ac:dyDescent="0.3">
      <c r="A3743" s="10"/>
    </row>
    <row r="3744" spans="1:1" x14ac:dyDescent="0.3">
      <c r="A3744" s="10"/>
    </row>
    <row r="3745" spans="1:1" x14ac:dyDescent="0.3">
      <c r="A3745" s="10"/>
    </row>
    <row r="3746" spans="1:1" x14ac:dyDescent="0.3">
      <c r="A3746" s="10"/>
    </row>
    <row r="3747" spans="1:1" x14ac:dyDescent="0.3">
      <c r="A3747" s="10"/>
    </row>
    <row r="3748" spans="1:1" x14ac:dyDescent="0.3">
      <c r="A3748" s="10"/>
    </row>
    <row r="3749" spans="1:1" x14ac:dyDescent="0.3">
      <c r="A3749" s="10"/>
    </row>
    <row r="3750" spans="1:1" x14ac:dyDescent="0.3">
      <c r="A3750" s="10"/>
    </row>
    <row r="3751" spans="1:1" x14ac:dyDescent="0.3">
      <c r="A3751" s="10"/>
    </row>
    <row r="3752" spans="1:1" x14ac:dyDescent="0.3">
      <c r="A3752" s="10"/>
    </row>
    <row r="3753" spans="1:1" x14ac:dyDescent="0.3">
      <c r="A3753" s="10"/>
    </row>
    <row r="3754" spans="1:1" x14ac:dyDescent="0.3">
      <c r="A3754" s="10"/>
    </row>
    <row r="3755" spans="1:1" x14ac:dyDescent="0.3">
      <c r="A3755" s="10"/>
    </row>
    <row r="3756" spans="1:1" x14ac:dyDescent="0.3">
      <c r="A3756" s="10"/>
    </row>
    <row r="3757" spans="1:1" x14ac:dyDescent="0.3">
      <c r="A3757" s="10"/>
    </row>
    <row r="3758" spans="1:1" x14ac:dyDescent="0.3">
      <c r="A3758" s="10"/>
    </row>
    <row r="3759" spans="1:1" x14ac:dyDescent="0.3">
      <c r="A3759" s="10"/>
    </row>
    <row r="3760" spans="1:1" x14ac:dyDescent="0.3">
      <c r="A3760" s="10"/>
    </row>
    <row r="3761" spans="1:1" x14ac:dyDescent="0.3">
      <c r="A3761" s="10"/>
    </row>
    <row r="3762" spans="1:1" x14ac:dyDescent="0.3">
      <c r="A3762" s="10"/>
    </row>
    <row r="3763" spans="1:1" x14ac:dyDescent="0.3">
      <c r="A3763" s="10"/>
    </row>
    <row r="3764" spans="1:1" x14ac:dyDescent="0.3">
      <c r="A3764" s="10"/>
    </row>
    <row r="3765" spans="1:1" x14ac:dyDescent="0.3">
      <c r="A3765" s="10"/>
    </row>
    <row r="3766" spans="1:1" x14ac:dyDescent="0.3">
      <c r="A3766" s="10"/>
    </row>
    <row r="3767" spans="1:1" x14ac:dyDescent="0.3">
      <c r="A3767" s="10"/>
    </row>
    <row r="3768" spans="1:1" x14ac:dyDescent="0.3">
      <c r="A3768" s="10"/>
    </row>
    <row r="3769" spans="1:1" x14ac:dyDescent="0.3">
      <c r="A3769" s="10"/>
    </row>
    <row r="3770" spans="1:1" x14ac:dyDescent="0.3">
      <c r="A3770" s="10"/>
    </row>
    <row r="3771" spans="1:1" x14ac:dyDescent="0.3">
      <c r="A3771" s="10"/>
    </row>
    <row r="3772" spans="1:1" x14ac:dyDescent="0.3">
      <c r="A3772" s="10"/>
    </row>
    <row r="3773" spans="1:1" x14ac:dyDescent="0.3">
      <c r="A3773" s="10"/>
    </row>
    <row r="3774" spans="1:1" x14ac:dyDescent="0.3">
      <c r="A3774" s="10"/>
    </row>
    <row r="3775" spans="1:1" x14ac:dyDescent="0.3">
      <c r="A3775" s="10"/>
    </row>
    <row r="3776" spans="1:1" x14ac:dyDescent="0.3">
      <c r="A3776" s="10"/>
    </row>
    <row r="3777" spans="1:1" x14ac:dyDescent="0.3">
      <c r="A3777" s="10"/>
    </row>
  </sheetData>
  <mergeCells count="1">
    <mergeCell ref="A1:D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C41"/>
  <sheetViews>
    <sheetView topLeftCell="A28" zoomScale="110" zoomScaleNormal="110" workbookViewId="0">
      <selection activeCell="B30" sqref="B30"/>
    </sheetView>
  </sheetViews>
  <sheetFormatPr defaultColWidth="8.6640625" defaultRowHeight="13.2" x14ac:dyDescent="0.25"/>
  <cols>
    <col min="1" max="1" width="29.33203125" customWidth="1"/>
    <col min="2" max="2" width="107.33203125" customWidth="1"/>
    <col min="3" max="3" width="44" customWidth="1"/>
    <col min="4" max="4" width="55.109375" bestFit="1" customWidth="1"/>
  </cols>
  <sheetData>
    <row r="1" spans="1:3" ht="29.4" customHeight="1" x14ac:dyDescent="0.25">
      <c r="A1" s="206" t="s">
        <v>239</v>
      </c>
      <c r="B1" s="207"/>
      <c r="C1" s="118"/>
    </row>
    <row r="2" spans="1:3" ht="21" customHeight="1" x14ac:dyDescent="0.25"/>
    <row r="3" spans="1:3" ht="13.8" x14ac:dyDescent="0.25">
      <c r="A3" s="205" t="s">
        <v>240</v>
      </c>
      <c r="B3" s="205"/>
    </row>
    <row r="4" spans="1:3" ht="13.8" x14ac:dyDescent="0.25">
      <c r="A4" s="205" t="s">
        <v>241</v>
      </c>
      <c r="B4" s="205"/>
    </row>
    <row r="5" spans="1:3" ht="13.8" x14ac:dyDescent="0.25">
      <c r="A5" s="205" t="s">
        <v>242</v>
      </c>
      <c r="B5" s="205"/>
    </row>
    <row r="6" spans="1:3" s="6" customFormat="1" ht="33.75" customHeight="1" x14ac:dyDescent="0.3">
      <c r="A6" s="205" t="s">
        <v>243</v>
      </c>
      <c r="B6" s="205"/>
    </row>
    <row r="7" spans="1:3" s="6" customFormat="1" ht="13.8" x14ac:dyDescent="0.3">
      <c r="A7" s="36" t="s">
        <v>176</v>
      </c>
      <c r="B7" s="35" t="s">
        <v>177</v>
      </c>
      <c r="C7" s="39" t="s">
        <v>244</v>
      </c>
    </row>
    <row r="8" spans="1:3" s="6" customFormat="1" ht="13.8" x14ac:dyDescent="0.3">
      <c r="A8" s="189" t="s">
        <v>137</v>
      </c>
      <c r="B8" s="190" t="s">
        <v>245</v>
      </c>
    </row>
    <row r="9" spans="1:3" s="6" customFormat="1" ht="13.8" x14ac:dyDescent="0.3">
      <c r="A9" s="12" t="s">
        <v>1</v>
      </c>
      <c r="B9" s="12" t="s">
        <v>245</v>
      </c>
    </row>
    <row r="10" spans="1:3" s="6" customFormat="1" ht="13.8" x14ac:dyDescent="0.3">
      <c r="A10" s="189" t="s">
        <v>246</v>
      </c>
      <c r="B10" s="190" t="s">
        <v>245</v>
      </c>
    </row>
    <row r="11" spans="1:3" s="6" customFormat="1" ht="13.8" x14ac:dyDescent="0.3">
      <c r="A11" s="12" t="s">
        <v>139</v>
      </c>
      <c r="B11" s="12" t="s">
        <v>245</v>
      </c>
    </row>
    <row r="12" spans="1:3" s="6" customFormat="1" ht="13.8" x14ac:dyDescent="0.3">
      <c r="A12" s="189" t="s">
        <v>4</v>
      </c>
      <c r="B12" s="190" t="s">
        <v>245</v>
      </c>
    </row>
    <row r="13" spans="1:3" s="6" customFormat="1" ht="13.8" x14ac:dyDescent="0.3">
      <c r="A13" s="119" t="s">
        <v>247</v>
      </c>
      <c r="B13" s="120" t="s">
        <v>245</v>
      </c>
    </row>
    <row r="14" spans="1:3" s="6" customFormat="1" ht="41.4" x14ac:dyDescent="0.3">
      <c r="A14" s="191" t="s">
        <v>141</v>
      </c>
      <c r="B14" s="192" t="s">
        <v>248</v>
      </c>
    </row>
    <row r="15" spans="1:3" s="6" customFormat="1" ht="27.6" x14ac:dyDescent="0.3">
      <c r="A15" s="12" t="s">
        <v>142</v>
      </c>
      <c r="B15" s="12" t="s">
        <v>245</v>
      </c>
    </row>
    <row r="16" spans="1:3" s="6" customFormat="1" ht="27.6" x14ac:dyDescent="0.3">
      <c r="A16" s="189" t="s">
        <v>11</v>
      </c>
      <c r="B16" s="190" t="s">
        <v>245</v>
      </c>
    </row>
    <row r="17" spans="1:2" s="6" customFormat="1" ht="27.6" x14ac:dyDescent="0.3">
      <c r="A17" s="12" t="s">
        <v>12</v>
      </c>
      <c r="B17" s="12" t="s">
        <v>245</v>
      </c>
    </row>
    <row r="18" spans="1:2" s="6" customFormat="1" ht="13.8" x14ac:dyDescent="0.3">
      <c r="A18" s="7" t="s">
        <v>143</v>
      </c>
      <c r="B18" s="7" t="s">
        <v>249</v>
      </c>
    </row>
    <row r="19" spans="1:2" s="6" customFormat="1" ht="27.6" x14ac:dyDescent="0.3">
      <c r="A19" s="189" t="s">
        <v>13</v>
      </c>
      <c r="B19" s="190" t="s">
        <v>245</v>
      </c>
    </row>
    <row r="20" spans="1:2" s="6" customFormat="1" ht="13.8" x14ac:dyDescent="0.3">
      <c r="A20" s="7" t="s">
        <v>144</v>
      </c>
      <c r="B20" s="7" t="s">
        <v>249</v>
      </c>
    </row>
    <row r="21" spans="1:2" s="6" customFormat="1" ht="27.6" x14ac:dyDescent="0.3">
      <c r="A21" s="191" t="s">
        <v>145</v>
      </c>
      <c r="B21" s="192" t="s">
        <v>250</v>
      </c>
    </row>
    <row r="22" spans="1:2" s="6" customFormat="1" ht="27.6" x14ac:dyDescent="0.3">
      <c r="A22" s="7" t="s">
        <v>251</v>
      </c>
      <c r="B22" s="7" t="s">
        <v>252</v>
      </c>
    </row>
    <row r="23" spans="1:2" s="6" customFormat="1" ht="27.6" x14ac:dyDescent="0.3">
      <c r="A23" s="191" t="s">
        <v>16</v>
      </c>
      <c r="B23" s="193" t="s">
        <v>253</v>
      </c>
    </row>
    <row r="24" spans="1:2" s="6" customFormat="1" ht="27.6" x14ac:dyDescent="0.3">
      <c r="A24" s="7" t="s">
        <v>17</v>
      </c>
      <c r="B24" s="7" t="s">
        <v>254</v>
      </c>
    </row>
    <row r="25" spans="1:2" s="6" customFormat="1" ht="27.6" x14ac:dyDescent="0.3">
      <c r="A25" s="191" t="s">
        <v>18</v>
      </c>
      <c r="B25" s="193" t="s">
        <v>255</v>
      </c>
    </row>
    <row r="26" spans="1:2" s="6" customFormat="1" ht="27.6" x14ac:dyDescent="0.3">
      <c r="A26" s="7" t="s">
        <v>256</v>
      </c>
      <c r="B26" s="7" t="s">
        <v>257</v>
      </c>
    </row>
    <row r="27" spans="1:2" s="6" customFormat="1" ht="27.6" x14ac:dyDescent="0.3">
      <c r="A27" s="191" t="s">
        <v>148</v>
      </c>
      <c r="B27" s="190" t="s">
        <v>245</v>
      </c>
    </row>
    <row r="28" spans="1:2" s="6" customFormat="1" ht="27.6" x14ac:dyDescent="0.3">
      <c r="A28" s="7" t="s">
        <v>258</v>
      </c>
      <c r="B28" s="7" t="s">
        <v>259</v>
      </c>
    </row>
    <row r="29" spans="1:2" s="6" customFormat="1" ht="13.8" x14ac:dyDescent="0.3">
      <c r="A29" s="191" t="s">
        <v>150</v>
      </c>
      <c r="B29" s="190" t="s">
        <v>245</v>
      </c>
    </row>
    <row r="30" spans="1:2" s="6" customFormat="1" ht="41.4" x14ac:dyDescent="0.3">
      <c r="A30" s="7" t="s">
        <v>260</v>
      </c>
      <c r="B30" s="7" t="s">
        <v>261</v>
      </c>
    </row>
    <row r="31" spans="1:2" s="6" customFormat="1" ht="27.6" x14ac:dyDescent="0.3">
      <c r="A31" s="191" t="s">
        <v>152</v>
      </c>
      <c r="B31" s="192" t="s">
        <v>262</v>
      </c>
    </row>
    <row r="32" spans="1:2" s="6" customFormat="1" ht="27.6" x14ac:dyDescent="0.3">
      <c r="A32" s="7" t="s">
        <v>153</v>
      </c>
      <c r="B32" s="7" t="s">
        <v>263</v>
      </c>
    </row>
    <row r="33" spans="1:3" s="6" customFormat="1" ht="96.6" x14ac:dyDescent="0.3">
      <c r="A33" s="191" t="s">
        <v>264</v>
      </c>
      <c r="B33" s="192" t="s">
        <v>265</v>
      </c>
    </row>
    <row r="34" spans="1:3" s="6" customFormat="1" ht="41.4" x14ac:dyDescent="0.3">
      <c r="A34" s="7" t="s">
        <v>266</v>
      </c>
      <c r="B34" s="7" t="s">
        <v>267</v>
      </c>
    </row>
    <row r="35" spans="1:3" s="6" customFormat="1" ht="27.6" x14ac:dyDescent="0.3">
      <c r="A35" s="191" t="s">
        <v>268</v>
      </c>
      <c r="B35" s="192" t="s">
        <v>269</v>
      </c>
    </row>
    <row r="36" spans="1:3" s="6" customFormat="1" ht="27.6" x14ac:dyDescent="0.3">
      <c r="A36" s="7" t="s">
        <v>157</v>
      </c>
      <c r="B36" s="7" t="s">
        <v>270</v>
      </c>
    </row>
    <row r="37" spans="1:3" s="6" customFormat="1" ht="13.8" x14ac:dyDescent="0.3">
      <c r="A37" s="7" t="s">
        <v>271</v>
      </c>
      <c r="B37" s="7" t="s">
        <v>249</v>
      </c>
    </row>
    <row r="38" spans="1:3" s="6" customFormat="1" ht="27.6" x14ac:dyDescent="0.3">
      <c r="A38" s="191" t="s">
        <v>159</v>
      </c>
      <c r="B38" s="192" t="s">
        <v>272</v>
      </c>
    </row>
    <row r="39" spans="1:3" ht="27.6" x14ac:dyDescent="0.25">
      <c r="A39" s="7" t="s">
        <v>273</v>
      </c>
      <c r="B39" s="7" t="s">
        <v>245</v>
      </c>
    </row>
    <row r="40" spans="1:3" ht="27.6" x14ac:dyDescent="0.25">
      <c r="A40" s="7" t="s">
        <v>161</v>
      </c>
      <c r="B40" s="7" t="s">
        <v>274</v>
      </c>
      <c r="C40" s="121"/>
    </row>
    <row r="41" spans="1:3" ht="27.6" x14ac:dyDescent="0.25">
      <c r="A41" s="191" t="s">
        <v>162</v>
      </c>
      <c r="B41" s="193" t="s">
        <v>275</v>
      </c>
    </row>
  </sheetData>
  <mergeCells count="5">
    <mergeCell ref="A3:B3"/>
    <mergeCell ref="A4:B4"/>
    <mergeCell ref="A5:B5"/>
    <mergeCell ref="A6:B6"/>
    <mergeCell ref="A1:B1"/>
  </mergeCells>
  <pageMargins left="0.70866141732283472" right="0.70866141732283472" top="0.74803149606299213" bottom="0.74803149606299213" header="0.31496062992125984" footer="0.31496062992125984"/>
  <pageSetup paperSize="9" scale="59" orientation="portrait" r:id="rId1"/>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topLeftCell="G26" workbookViewId="0">
      <selection activeCell="I17" sqref="I17"/>
    </sheetView>
  </sheetViews>
  <sheetFormatPr defaultColWidth="8.6640625" defaultRowHeight="13.2" x14ac:dyDescent="0.25"/>
  <cols>
    <col min="1" max="2" width="19.6640625" bestFit="1" customWidth="1"/>
    <col min="3" max="3" width="20.44140625" bestFit="1" customWidth="1"/>
    <col min="4" max="4" width="67.33203125" bestFit="1" customWidth="1"/>
    <col min="5" max="5" width="30" bestFit="1" customWidth="1"/>
    <col min="6" max="6" width="29.33203125" bestFit="1" customWidth="1"/>
    <col min="7" max="7" width="23.33203125" bestFit="1" customWidth="1"/>
    <col min="8" max="8" width="87.33203125" bestFit="1" customWidth="1"/>
    <col min="9" max="9" width="34.6640625" bestFit="1" customWidth="1"/>
    <col min="12" max="12" width="38" bestFit="1" customWidth="1"/>
  </cols>
  <sheetData>
    <row r="1" spans="1:12" x14ac:dyDescent="0.25">
      <c r="A1" s="1" t="s">
        <v>137</v>
      </c>
      <c r="B1" s="1" t="s">
        <v>276</v>
      </c>
      <c r="C1" s="1" t="s">
        <v>139</v>
      </c>
      <c r="D1" s="1" t="s">
        <v>277</v>
      </c>
      <c r="E1" s="1" t="s">
        <v>278</v>
      </c>
      <c r="F1" s="1" t="s">
        <v>279</v>
      </c>
      <c r="G1" s="1" t="s">
        <v>280</v>
      </c>
      <c r="H1" s="1" t="s">
        <v>281</v>
      </c>
      <c r="I1" t="s">
        <v>282</v>
      </c>
      <c r="J1" s="1" t="s">
        <v>283</v>
      </c>
      <c r="K1" s="1" t="s">
        <v>284</v>
      </c>
      <c r="L1" s="63" t="s">
        <v>285</v>
      </c>
    </row>
    <row r="2" spans="1:12" x14ac:dyDescent="0.25">
      <c r="A2" t="s">
        <v>286</v>
      </c>
      <c r="B2" t="s">
        <v>41</v>
      </c>
      <c r="C2" s="2" t="s">
        <v>42</v>
      </c>
      <c r="D2" s="2" t="s">
        <v>107</v>
      </c>
      <c r="E2" s="3" t="s">
        <v>287</v>
      </c>
      <c r="F2" t="s">
        <v>53</v>
      </c>
      <c r="G2" t="s">
        <v>92</v>
      </c>
      <c r="H2" s="4" t="s">
        <v>288</v>
      </c>
      <c r="I2" t="s">
        <v>289</v>
      </c>
      <c r="J2" s="5">
        <v>1</v>
      </c>
      <c r="K2" t="s">
        <v>290</v>
      </c>
      <c r="L2" s="64" t="s">
        <v>291</v>
      </c>
    </row>
    <row r="3" spans="1:12" x14ac:dyDescent="0.25">
      <c r="A3" t="s">
        <v>292</v>
      </c>
      <c r="B3" t="s">
        <v>63</v>
      </c>
      <c r="C3" s="3" t="s">
        <v>50</v>
      </c>
      <c r="D3" s="2" t="s">
        <v>293</v>
      </c>
      <c r="E3" s="3" t="s">
        <v>294</v>
      </c>
      <c r="F3" t="s">
        <v>60</v>
      </c>
      <c r="G3" t="s">
        <v>295</v>
      </c>
      <c r="H3" s="4" t="s">
        <v>296</v>
      </c>
      <c r="I3" t="s">
        <v>297</v>
      </c>
      <c r="J3" s="5">
        <v>2</v>
      </c>
      <c r="K3" t="s">
        <v>298</v>
      </c>
      <c r="L3" s="64" t="s">
        <v>299</v>
      </c>
    </row>
    <row r="4" spans="1:12" x14ac:dyDescent="0.25">
      <c r="A4" t="s">
        <v>300</v>
      </c>
      <c r="B4" s="5" t="s">
        <v>117</v>
      </c>
      <c r="C4" s="4" t="s">
        <v>57</v>
      </c>
      <c r="D4" s="2" t="s">
        <v>44</v>
      </c>
      <c r="E4" s="3" t="s">
        <v>301</v>
      </c>
      <c r="G4" t="s">
        <v>302</v>
      </c>
      <c r="H4" s="4" t="s">
        <v>303</v>
      </c>
      <c r="I4" t="s">
        <v>304</v>
      </c>
      <c r="J4" s="5">
        <v>3</v>
      </c>
      <c r="L4" s="64" t="s">
        <v>305</v>
      </c>
    </row>
    <row r="5" spans="1:12" x14ac:dyDescent="0.25">
      <c r="A5" t="s">
        <v>306</v>
      </c>
      <c r="C5" t="s">
        <v>90</v>
      </c>
      <c r="D5" s="2" t="s">
        <v>69</v>
      </c>
      <c r="E5" s="3" t="s">
        <v>52</v>
      </c>
      <c r="G5" t="s">
        <v>52</v>
      </c>
      <c r="H5" s="4" t="s">
        <v>307</v>
      </c>
      <c r="I5" t="s">
        <v>308</v>
      </c>
      <c r="J5" s="5">
        <v>4</v>
      </c>
      <c r="L5" s="64" t="s">
        <v>46</v>
      </c>
    </row>
    <row r="6" spans="1:12" x14ac:dyDescent="0.25">
      <c r="A6" t="s">
        <v>309</v>
      </c>
      <c r="D6" s="2" t="s">
        <v>310</v>
      </c>
      <c r="H6" s="4" t="s">
        <v>311</v>
      </c>
      <c r="I6" t="s">
        <v>312</v>
      </c>
      <c r="J6" s="5">
        <v>5</v>
      </c>
      <c r="L6" s="64" t="s">
        <v>55</v>
      </c>
    </row>
    <row r="7" spans="1:12" x14ac:dyDescent="0.25">
      <c r="A7" t="s">
        <v>313</v>
      </c>
      <c r="D7" s="2" t="s">
        <v>314</v>
      </c>
      <c r="H7" s="4" t="s">
        <v>315</v>
      </c>
      <c r="I7" t="s">
        <v>316</v>
      </c>
      <c r="J7" s="5">
        <v>6</v>
      </c>
      <c r="L7" s="64" t="s">
        <v>66</v>
      </c>
    </row>
    <row r="8" spans="1:12" x14ac:dyDescent="0.25">
      <c r="A8" t="s">
        <v>317</v>
      </c>
      <c r="D8" s="2" t="s">
        <v>129</v>
      </c>
      <c r="H8" s="4" t="s">
        <v>318</v>
      </c>
      <c r="I8" t="s">
        <v>319</v>
      </c>
      <c r="J8" s="5">
        <v>7</v>
      </c>
      <c r="L8" s="64" t="s">
        <v>320</v>
      </c>
    </row>
    <row r="9" spans="1:12" x14ac:dyDescent="0.25">
      <c r="A9" t="s">
        <v>321</v>
      </c>
      <c r="D9" s="2" t="s">
        <v>322</v>
      </c>
      <c r="H9" s="4" t="s">
        <v>323</v>
      </c>
      <c r="I9" t="s">
        <v>324</v>
      </c>
      <c r="J9" s="5">
        <v>8</v>
      </c>
      <c r="L9" s="64" t="s">
        <v>325</v>
      </c>
    </row>
    <row r="10" spans="1:12" x14ac:dyDescent="0.25">
      <c r="A10" t="s">
        <v>39</v>
      </c>
      <c r="D10" s="2" t="s">
        <v>74</v>
      </c>
      <c r="H10" s="4" t="s">
        <v>59</v>
      </c>
      <c r="I10" t="s">
        <v>326</v>
      </c>
      <c r="J10" s="5">
        <v>9</v>
      </c>
      <c r="L10" s="64" t="s">
        <v>70</v>
      </c>
    </row>
    <row r="11" spans="1:12" x14ac:dyDescent="0.25">
      <c r="A11" t="s">
        <v>327</v>
      </c>
      <c r="D11" s="2" t="s">
        <v>79</v>
      </c>
      <c r="H11" s="4" t="s">
        <v>328</v>
      </c>
      <c r="J11" s="5">
        <v>10</v>
      </c>
      <c r="L11" s="64" t="s">
        <v>329</v>
      </c>
    </row>
    <row r="12" spans="1:12" x14ac:dyDescent="0.25">
      <c r="A12" t="s">
        <v>330</v>
      </c>
      <c r="D12" s="2" t="s">
        <v>331</v>
      </c>
      <c r="H12" s="4" t="s">
        <v>332</v>
      </c>
      <c r="J12" s="5">
        <v>11</v>
      </c>
      <c r="L12" s="64" t="s">
        <v>333</v>
      </c>
    </row>
    <row r="13" spans="1:12" x14ac:dyDescent="0.25">
      <c r="A13" t="s">
        <v>334</v>
      </c>
      <c r="D13" s="2" t="s">
        <v>335</v>
      </c>
      <c r="H13" s="4" t="s">
        <v>336</v>
      </c>
      <c r="J13" s="5">
        <v>12</v>
      </c>
      <c r="L13" s="64" t="s">
        <v>337</v>
      </c>
    </row>
    <row r="14" spans="1:12" x14ac:dyDescent="0.25">
      <c r="A14" t="s">
        <v>338</v>
      </c>
      <c r="H14" s="4" t="s">
        <v>339</v>
      </c>
      <c r="J14" s="5">
        <v>13</v>
      </c>
      <c r="L14" s="64" t="s">
        <v>340</v>
      </c>
    </row>
    <row r="15" spans="1:12" x14ac:dyDescent="0.25">
      <c r="J15" s="5">
        <v>14</v>
      </c>
      <c r="L15" s="64" t="s">
        <v>341</v>
      </c>
    </row>
    <row r="16" spans="1:12" x14ac:dyDescent="0.25">
      <c r="J16" s="5">
        <v>15</v>
      </c>
      <c r="L16" s="64" t="s">
        <v>113</v>
      </c>
    </row>
    <row r="17" spans="10:12" x14ac:dyDescent="0.25">
      <c r="J17" s="5">
        <v>16</v>
      </c>
      <c r="L17" s="64" t="s">
        <v>75</v>
      </c>
    </row>
    <row r="18" spans="10:12" x14ac:dyDescent="0.25">
      <c r="J18" s="5">
        <v>17</v>
      </c>
      <c r="L18" s="64" t="s">
        <v>342</v>
      </c>
    </row>
    <row r="19" spans="10:12" x14ac:dyDescent="0.25">
      <c r="J19" s="5">
        <v>18</v>
      </c>
      <c r="L19" s="64" t="s">
        <v>343</v>
      </c>
    </row>
    <row r="20" spans="10:12" ht="21" x14ac:dyDescent="0.25">
      <c r="J20" s="5">
        <v>19</v>
      </c>
      <c r="L20" s="64" t="s">
        <v>344</v>
      </c>
    </row>
    <row r="21" spans="10:12" x14ac:dyDescent="0.25">
      <c r="J21" s="5">
        <v>20</v>
      </c>
      <c r="L21" s="64" t="s">
        <v>345</v>
      </c>
    </row>
    <row r="22" spans="10:12" x14ac:dyDescent="0.25">
      <c r="J22" s="5">
        <v>21</v>
      </c>
      <c r="L22" s="64" t="s">
        <v>346</v>
      </c>
    </row>
    <row r="23" spans="10:12" x14ac:dyDescent="0.25">
      <c r="J23" s="5">
        <v>22</v>
      </c>
      <c r="L23" s="64" t="s">
        <v>347</v>
      </c>
    </row>
    <row r="24" spans="10:12" x14ac:dyDescent="0.25">
      <c r="J24" s="5">
        <v>23</v>
      </c>
      <c r="L24" s="64" t="s">
        <v>348</v>
      </c>
    </row>
    <row r="25" spans="10:12" x14ac:dyDescent="0.25">
      <c r="J25" s="5">
        <v>24</v>
      </c>
      <c r="L25" s="64" t="s">
        <v>349</v>
      </c>
    </row>
    <row r="26" spans="10:12" x14ac:dyDescent="0.25">
      <c r="J26" s="5">
        <v>25</v>
      </c>
      <c r="L26" s="64" t="s">
        <v>350</v>
      </c>
    </row>
    <row r="27" spans="10:12" x14ac:dyDescent="0.25">
      <c r="J27" s="5">
        <v>26</v>
      </c>
      <c r="L27" s="64" t="s">
        <v>351</v>
      </c>
    </row>
    <row r="28" spans="10:12" x14ac:dyDescent="0.25">
      <c r="J28" s="5">
        <v>27</v>
      </c>
      <c r="L28" s="64" t="s">
        <v>352</v>
      </c>
    </row>
    <row r="29" spans="10:12" x14ac:dyDescent="0.25">
      <c r="J29" s="5">
        <v>28</v>
      </c>
      <c r="L29" s="64" t="s">
        <v>353</v>
      </c>
    </row>
    <row r="30" spans="10:12" x14ac:dyDescent="0.25">
      <c r="J30" s="5">
        <v>29</v>
      </c>
      <c r="L30" s="64" t="s">
        <v>354</v>
      </c>
    </row>
    <row r="31" spans="10:12" x14ac:dyDescent="0.25">
      <c r="J31" s="5">
        <v>30</v>
      </c>
      <c r="L31" s="64" t="s">
        <v>355</v>
      </c>
    </row>
    <row r="32" spans="10:12" x14ac:dyDescent="0.25">
      <c r="J32" s="5">
        <v>31</v>
      </c>
      <c r="L32" s="64" t="s">
        <v>356</v>
      </c>
    </row>
    <row r="33" spans="10:12" x14ac:dyDescent="0.25">
      <c r="J33" s="5">
        <v>32</v>
      </c>
      <c r="L33" s="64" t="s">
        <v>357</v>
      </c>
    </row>
    <row r="34" spans="10:12" x14ac:dyDescent="0.25">
      <c r="J34" s="5">
        <v>33</v>
      </c>
      <c r="L34" s="64" t="s">
        <v>358</v>
      </c>
    </row>
    <row r="35" spans="10:12" x14ac:dyDescent="0.25">
      <c r="J35" s="5">
        <v>34</v>
      </c>
      <c r="L35" s="64" t="s">
        <v>359</v>
      </c>
    </row>
    <row r="36" spans="10:12" x14ac:dyDescent="0.25">
      <c r="J36" s="5">
        <v>35</v>
      </c>
      <c r="L36" s="64" t="s">
        <v>360</v>
      </c>
    </row>
    <row r="37" spans="10:12" x14ac:dyDescent="0.25">
      <c r="J37" s="5">
        <v>36</v>
      </c>
      <c r="L37" s="64" t="s">
        <v>361</v>
      </c>
    </row>
    <row r="38" spans="10:12" x14ac:dyDescent="0.25">
      <c r="J38" s="5">
        <v>37</v>
      </c>
      <c r="L38" s="64" t="s">
        <v>362</v>
      </c>
    </row>
    <row r="39" spans="10:12" x14ac:dyDescent="0.25">
      <c r="J39" s="5">
        <v>38</v>
      </c>
      <c r="L39" s="64" t="s">
        <v>363</v>
      </c>
    </row>
    <row r="40" spans="10:12" x14ac:dyDescent="0.25">
      <c r="J40" s="5">
        <v>39</v>
      </c>
      <c r="L40" s="64" t="s">
        <v>364</v>
      </c>
    </row>
    <row r="41" spans="10:12" x14ac:dyDescent="0.25">
      <c r="J41" s="5">
        <v>40</v>
      </c>
      <c r="L41" s="64" t="s">
        <v>80</v>
      </c>
    </row>
    <row r="42" spans="10:12" x14ac:dyDescent="0.25">
      <c r="J42" s="5">
        <v>41</v>
      </c>
      <c r="L42" s="64" t="s">
        <v>365</v>
      </c>
    </row>
    <row r="43" spans="10:12" x14ac:dyDescent="0.25">
      <c r="J43" s="5">
        <v>42</v>
      </c>
      <c r="L43" s="64" t="s">
        <v>366</v>
      </c>
    </row>
    <row r="44" spans="10:12" x14ac:dyDescent="0.25">
      <c r="J44" s="5">
        <v>43</v>
      </c>
      <c r="L44" s="64" t="s">
        <v>367</v>
      </c>
    </row>
    <row r="45" spans="10:12" x14ac:dyDescent="0.25">
      <c r="J45" s="5">
        <v>44</v>
      </c>
      <c r="L45" s="64" t="s">
        <v>368</v>
      </c>
    </row>
    <row r="46" spans="10:12" ht="21" x14ac:dyDescent="0.25">
      <c r="J46" s="5">
        <v>45</v>
      </c>
      <c r="L46" s="64" t="s">
        <v>369</v>
      </c>
    </row>
    <row r="47" spans="10:12" x14ac:dyDescent="0.25">
      <c r="J47" s="5">
        <v>46</v>
      </c>
      <c r="L47" s="64" t="s">
        <v>370</v>
      </c>
    </row>
    <row r="48" spans="10:12" x14ac:dyDescent="0.25">
      <c r="J48" s="5">
        <v>47</v>
      </c>
      <c r="L48" s="64" t="s">
        <v>371</v>
      </c>
    </row>
    <row r="49" spans="10:12" x14ac:dyDescent="0.25">
      <c r="J49" s="5">
        <v>48</v>
      </c>
      <c r="L49" s="64" t="s">
        <v>52</v>
      </c>
    </row>
    <row r="50" spans="10:12" x14ac:dyDescent="0.25">
      <c r="J50" s="5">
        <v>49</v>
      </c>
    </row>
    <row r="51" spans="10:12" x14ac:dyDescent="0.25">
      <c r="J51" s="41" t="s">
        <v>372</v>
      </c>
    </row>
  </sheetData>
  <sortState xmlns:xlrd2="http://schemas.microsoft.com/office/spreadsheetml/2017/richdata2" ref="L2:L51">
    <sortCondition ref="L2:L51"/>
  </sortState>
  <dataValidations count="1">
    <dataValidation type="custom" allowBlank="1" showInputMessage="1" showErrorMessage="1" sqref="E11" xr:uid="{00000000-0002-0000-0000-000000000000}">
      <formula1>"if+C2=D2:D12"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V 5 o w T o o D z S u o A A A A + A A A A B I A H A B D b 2 5 m a W c v U G F j a 2 F n Z S 5 4 b W w g o h g A K K A U A A A A A A A A A A A A A A A A A A A A A A A A A A A A h Y / N C o J A G E V f R W b v / C i G y O e 4 a B U k B E W 0 H a Z J h 3 Q M Z 2 x 8 t x Y 9 U q + Q U F a 7 l v d y L p z 7 u N 2 h G N s m u K r e 6 s 7 k i G G K A m V k d 9 S m y t H g T m G K C g 4 b I c + i U s E E G 5 u N V u e o d u 6 S E e K 9 x z 7 G X V + R i F J G D u V 6 K 2 v V i l A b 6 4 S R C n 1 W x / 8 r x G H / k u E R X i Q 4 i V m M W c q A z D W U 2 n y R a D L G F M h P C c u h c U O v u H b h a g d k j k D e L / g T U E s D B B Q A A g A I A F e a M E 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m j B O K I p H u A 4 A A A A R A A A A E w A c A E Z v c m 1 1 b G F z L 1 N l Y 3 R p b 2 4 x L m 0 g o h g A K K A U A A A A A A A A A A A A A A A A A A A A A A A A A A A A K 0 5 N L s n M z 1 M I h t C G 1 g B Q S w E C L Q A U A A I A C A B X m j B O i g P N K 6 g A A A D 4 A A A A E g A A A A A A A A A A A A A A A A A A A A A A Q 2 9 u Z m l n L 1 B h Y 2 t h Z 2 U u e G 1 s U E s B A i 0 A F A A C A A g A V 5 o w T g / K 6 a u k A A A A 6 Q A A A B M A A A A A A A A A A A A A A A A A 9 A A A A F t D b 2 5 0 Z W 5 0 X 1 R 5 c G V z X S 5 4 b W x Q S w E C L Q A U A A I A C A B X m j B O 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d r t Y y l n f 0 S 7 0 W 5 Y d t n K V Q A A A A A C A A A A A A A D Z g A A w A A A A B A A A A C 1 F C l 3 r m 0 9 g Q A + e v P a O + O W A A A A A A S A A A C g A A A A E A A A A F H o n N K K + s h X F H F + E G s m e 0 5 Q A A A A 1 k 4 f R h b r C Q q 1 P C N 5 j t m N 3 Q L 3 1 1 7 h j 0 r / F N u A l q l T J t s F a S 7 P o R d r 3 6 H B E s O S W F N 0 g p E N r P 7 b O f 6 1 p L d S S v + a 0 / u X 4 9 k / d f r q x S 3 z 6 C v G W I 4 U A A A A K T t f m d 3 F D S d I a X u 1 4 0 Q 0 Q P 5 I J C s = < / 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5CAB6B25C5E17F4A9E7C6798A912B8D5" ma:contentTypeVersion="1" ma:contentTypeDescription="Creare un nuovo documento." ma:contentTypeScope="" ma:versionID="9cf6e63e9904c5aefccd15558f0a91cf">
  <xsd:schema xmlns:xsd="http://www.w3.org/2001/XMLSchema" xmlns:xs="http://www.w3.org/2001/XMLSchema" xmlns:p="http://schemas.microsoft.com/office/2006/metadata/properties" xmlns:ns2="86c84bea-d64a-4c0f-8c52-8119bb99f77f" targetNamespace="http://schemas.microsoft.com/office/2006/metadata/properties" ma:root="true" ma:fieldsID="2f90c45f26d8caa3c38f030a08bfc198" ns2:_="">
    <xsd:import namespace="86c84bea-d64a-4c0f-8c52-8119bb99f77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c84bea-d64a-4c0f-8c52-8119bb99f77f"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C77C21-6ED2-4737-B1F6-9300D1DFB3BA}">
  <ds:schemaRefs>
    <ds:schemaRef ds:uri="http://schemas.microsoft.com/DataMashup"/>
  </ds:schemaRefs>
</ds:datastoreItem>
</file>

<file path=customXml/itemProps2.xml><?xml version="1.0" encoding="utf-8"?>
<ds:datastoreItem xmlns:ds="http://schemas.openxmlformats.org/officeDocument/2006/customXml" ds:itemID="{79B33BCA-0AFF-4B57-868E-2825590988D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8657A25-331C-42FB-B79E-9FC3BAA6C2F1}">
  <ds:schemaRefs>
    <ds:schemaRef ds:uri="http://schemas.microsoft.com/sharepoint/v3/contenttype/forms"/>
  </ds:schemaRefs>
</ds:datastoreItem>
</file>

<file path=customXml/itemProps4.xml><?xml version="1.0" encoding="utf-8"?>
<ds:datastoreItem xmlns:ds="http://schemas.openxmlformats.org/officeDocument/2006/customXml" ds:itemID="{A45244FC-A93D-4AAA-A105-504B90C5B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c84bea-d64a-4c0f-8c52-8119bb99f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13</vt:i4>
      </vt:variant>
    </vt:vector>
  </HeadingPairs>
  <TitlesOfParts>
    <vt:vector size="19" baseType="lpstr">
      <vt:lpstr>Scheda Infrastrutture</vt:lpstr>
      <vt:lpstr>Scheda GFE</vt:lpstr>
      <vt:lpstr>Piano alienazioni</vt:lpstr>
      <vt:lpstr>Istruz Scheda Infrastrutture</vt:lpstr>
      <vt:lpstr>Istruzioni Scheda GFE</vt:lpstr>
      <vt:lpstr>Per convalida</vt:lpstr>
      <vt:lpstr>'Istruz Scheda Infrastrutture'!Area_stampa</vt:lpstr>
      <vt:lpstr>Beni_economali</vt:lpstr>
      <vt:lpstr>biomedico</vt:lpstr>
      <vt:lpstr>economali</vt:lpstr>
      <vt:lpstr>informatiche</vt:lpstr>
      <vt:lpstr>Lavori</vt:lpstr>
      <vt:lpstr>Macroarea</vt:lpstr>
      <vt:lpstr>Priorità</vt:lpstr>
      <vt:lpstr>Scheda_3</vt:lpstr>
      <vt:lpstr>Tecnologie_biomediche</vt:lpstr>
      <vt:lpstr>Tecnologie_informatiche</vt:lpstr>
      <vt:lpstr>tipologia</vt:lpstr>
      <vt:lpstr>'Istruzioni Scheda GFE'!Titoli_stampa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Rombini Fabio</dc:creator>
  <cp:keywords/>
  <dc:description/>
  <cp:lastModifiedBy>Supplychain.gruppo2</cp:lastModifiedBy>
  <cp:revision/>
  <cp:lastPrinted>2025-06-25T06:57:52Z</cp:lastPrinted>
  <dcterms:created xsi:type="dcterms:W3CDTF">2018-02-02T11:34:37Z</dcterms:created>
  <dcterms:modified xsi:type="dcterms:W3CDTF">2025-06-25T06:58:58Z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0x0101005CAB6B25C5E17F4A9E7C6798A912B8D5</vt:lpwstr>
  </property>
</Properties>
</file>